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bookViews>
    <workbookView xWindow="0" yWindow="0" windowWidth="28800" windowHeight="12435"/>
  </bookViews>
  <sheets>
    <sheet name="EXHIBITOR ORDER FORM" sheetId="1" r:id="rId1"/>
    <sheet name="Table" sheetId="2" state="hidden" r:id="rId2"/>
  </sheets>
  <definedNames>
    <definedName name="_xlnm._FilterDatabase" localSheetId="0" hidden="1">'EXHIBITOR ORDER FORM'!#REF!</definedName>
    <definedName name="_xlnm.Print_Area" localSheetId="0">'EXHIBITOR ORDER FORM'!$A$1:$AN$207</definedName>
  </definedNames>
  <calcPr calcId="152511"/>
</workbook>
</file>

<file path=xl/calcChain.xml><?xml version="1.0" encoding="utf-8"?>
<calcChain xmlns="http://schemas.openxmlformats.org/spreadsheetml/2006/main">
  <c r="AH50" i="1" l="1"/>
  <c r="AH53" i="1" s="1"/>
  <c r="AH51" i="1"/>
  <c r="AH52" i="1"/>
  <c r="E4" i="2"/>
  <c r="E5" i="2"/>
  <c r="E13" i="2"/>
  <c r="E14" i="2"/>
  <c r="AF20" i="1" l="1"/>
  <c r="AF19" i="1"/>
  <c r="E20" i="2"/>
  <c r="AF29" i="1" s="1"/>
  <c r="E19" i="2"/>
  <c r="AF28" i="1" s="1"/>
  <c r="E18" i="2"/>
  <c r="AF27" i="1" s="1"/>
  <c r="E17" i="2"/>
  <c r="AF26" i="1" s="1"/>
  <c r="E16" i="2"/>
  <c r="AF25" i="1" s="1"/>
  <c r="E15" i="2"/>
  <c r="AF24" i="1" s="1"/>
  <c r="E37" i="2"/>
  <c r="AF48" i="1" s="1"/>
  <c r="E36" i="2"/>
  <c r="AF42" i="1" s="1"/>
  <c r="E35" i="2"/>
  <c r="AF47" i="1" s="1"/>
  <c r="E34" i="2"/>
  <c r="AF46" i="1" s="1"/>
  <c r="E33" i="2"/>
  <c r="AF45" i="1" s="1"/>
  <c r="E32" i="2"/>
  <c r="AF44" i="1" s="1"/>
  <c r="E31" i="2"/>
  <c r="AF43" i="1" s="1"/>
  <c r="E29" i="2"/>
  <c r="AF38" i="1" s="1"/>
  <c r="E28" i="2"/>
  <c r="AF37" i="1" s="1"/>
  <c r="E27" i="2"/>
  <c r="AF36" i="1" s="1"/>
  <c r="E26" i="2"/>
  <c r="AF35" i="1" s="1"/>
  <c r="E25" i="2"/>
  <c r="AF34" i="1" s="1"/>
  <c r="E24" i="2"/>
  <c r="AF33" i="1" s="1"/>
  <c r="E23" i="2"/>
  <c r="AF32" i="1" s="1"/>
  <c r="E22" i="2"/>
  <c r="AF31" i="1" s="1"/>
  <c r="E11" i="2"/>
  <c r="AF22" i="1" s="1"/>
  <c r="E10" i="2"/>
  <c r="AF21" i="1" s="1"/>
  <c r="E9" i="2"/>
  <c r="E8" i="2"/>
  <c r="E7" i="2"/>
  <c r="AF18" i="1" s="1"/>
  <c r="E6" i="2"/>
  <c r="AF17" i="1" s="1"/>
  <c r="AH55" i="1" l="1"/>
  <c r="AJ32" i="1"/>
  <c r="AJ31" i="1"/>
  <c r="AJ48" i="1" l="1"/>
  <c r="AJ47" i="1"/>
  <c r="AJ45" i="1"/>
  <c r="AJ46" i="1"/>
  <c r="AJ44" i="1"/>
  <c r="AJ43" i="1"/>
  <c r="AJ38" i="1"/>
  <c r="AJ37" i="1"/>
  <c r="AJ36" i="1"/>
  <c r="AJ35" i="1"/>
  <c r="AJ34" i="1"/>
  <c r="AJ33" i="1"/>
  <c r="AJ29" i="1"/>
  <c r="AJ28" i="1"/>
  <c r="AJ27" i="1"/>
  <c r="AJ26" i="1"/>
  <c r="AJ25" i="1"/>
  <c r="AJ24" i="1"/>
  <c r="AJ22" i="1"/>
  <c r="AJ21" i="1"/>
  <c r="AJ20" i="1"/>
  <c r="AJ19" i="1"/>
  <c r="AJ18" i="1"/>
  <c r="AJ17" i="1"/>
  <c r="O207" i="1" l="1"/>
  <c r="O206" i="1"/>
  <c r="AE206" i="1" l="1"/>
  <c r="AE136" i="1"/>
  <c r="O137" i="1"/>
  <c r="O136" i="1"/>
  <c r="T68" i="1" l="1"/>
  <c r="T70" i="1"/>
  <c r="T138" i="1"/>
  <c r="T140" i="1"/>
  <c r="AH57" i="1" l="1"/>
</calcChain>
</file>

<file path=xl/sharedStrings.xml><?xml version="1.0" encoding="utf-8"?>
<sst xmlns="http://schemas.openxmlformats.org/spreadsheetml/2006/main" count="196" uniqueCount="122">
  <si>
    <t>CITY:</t>
  </si>
  <si>
    <t>E-MAIL:</t>
  </si>
  <si>
    <t>TOTAL</t>
  </si>
  <si>
    <t>For further information, please contact:</t>
  </si>
  <si>
    <t>DAYS</t>
  </si>
  <si>
    <t>RATE</t>
  </si>
  <si>
    <t>Please mark the floor plan using the following designations:</t>
  </si>
  <si>
    <t>X</t>
  </si>
  <si>
    <t>= Internet Connection</t>
  </si>
  <si>
    <t xml:space="preserve">to send us. </t>
  </si>
  <si>
    <t>ORDERED BY:</t>
  </si>
  <si>
    <t>TERMS &amp; CONDITIONS: Any equipment that is found to be causing disruptions to any part of the Freeman infrastructure will be removed and not reinstated until the problem has been rectified to the satisfaction of Freeman. Freeman does not provide technical support for computer hardware or software related issues. Freeman does not provide technical support on any issues related to the configuration of your computer equipment. All devices that are used on the Freeman network for Internet Access shall acquire a Dynamically Assigned IP Address that is automatically assigned by the Freeman server.  Freeman does not allow the use of any Wi-Fi broadcasting device such as: Wired or Wireless Routers, DHCP Servers, VPN Servers; Adhoc devices or Access Points. Installation and broadcasting of such devices will result in the immediate termination of services ordered without refund.</t>
  </si>
  <si>
    <t>cables fall under Freeman's area of expertise. Please contact us for further details and pricing.</t>
  </si>
  <si>
    <t>be more helpful) for Freeman to accurately install your service.</t>
  </si>
  <si>
    <t>WIRELESS EVENT INTERNET - UP TO 3-DAYS</t>
  </si>
  <si>
    <t xml:space="preserve"> WIRELESS DAILY INTERNET</t>
  </si>
  <si>
    <t>LITE:</t>
  </si>
  <si>
    <t>Recommended for:</t>
  </si>
  <si>
    <t>Light web browsing and Email services</t>
  </si>
  <si>
    <t>Light social media applications</t>
  </si>
  <si>
    <t>Ultra small file sharing</t>
  </si>
  <si>
    <t>Associated Speeds (facility dependent)</t>
  </si>
  <si>
    <t>Download - min. 512 kbit/s and max. 1 mbit/s</t>
  </si>
  <si>
    <t>Upload - min. 364 kbit/s and max. 768 kbit/s</t>
  </si>
  <si>
    <t>STANDARD:</t>
  </si>
  <si>
    <t>Standard Definition Video Streaming</t>
  </si>
  <si>
    <t>Small file sharing</t>
  </si>
  <si>
    <t>Greater social media application support</t>
  </si>
  <si>
    <t>Download - min. 1 mbit/s and max. 3 mbit/s</t>
  </si>
  <si>
    <t>Upload - min. 768 kbit/s and max. 1.5 mbit/s</t>
  </si>
  <si>
    <t>PREMIUM:</t>
  </si>
  <si>
    <t>Standard Definition Webcasting</t>
  </si>
  <si>
    <t>High Definition Video Streaming</t>
  </si>
  <si>
    <t>Greater social media application speed</t>
  </si>
  <si>
    <t>Large file sharing</t>
  </si>
  <si>
    <t>Download - min. 3 mbit/s and max. 5 mbit/s</t>
  </si>
  <si>
    <t>Upload - min. 1.5 mbit/s and max. 3 mbit/s</t>
  </si>
  <si>
    <t>ULTRA:</t>
  </si>
  <si>
    <t>High Definition Webcasting</t>
  </si>
  <si>
    <t>Ultra High Definition Video Streaming</t>
  </si>
  <si>
    <t>Ultra-large file sharing</t>
  </si>
  <si>
    <t>Download - min. 5 mbit/s and max. 7 mbit/s</t>
  </si>
  <si>
    <t>Upload - min. 3 mbit/s and max. 4 mbit/s</t>
  </si>
  <si>
    <t>Internet Speed Package Information</t>
  </si>
  <si>
    <t>LABOUR</t>
  </si>
  <si>
    <r>
      <t>Date communications cabling</t>
    </r>
    <r>
      <rPr>
        <sz val="10"/>
        <rFont val="Arial"/>
        <family val="2"/>
      </rPr>
      <t xml:space="preserve">: Freeman is the </t>
    </r>
    <r>
      <rPr>
        <b/>
        <sz val="10"/>
        <rFont val="Arial"/>
        <family val="2"/>
      </rPr>
      <t>exclusive installer</t>
    </r>
    <r>
      <rPr>
        <sz val="10"/>
        <rFont val="Arial"/>
        <family val="2"/>
      </rPr>
      <t xml:space="preserve"> of Data communications cabling. Freeman provides cabling to booths,</t>
    </r>
  </si>
  <si>
    <r>
      <t>IMPORTANT!!</t>
    </r>
    <r>
      <rPr>
        <sz val="10"/>
        <rFont val="Arial"/>
        <family val="2"/>
      </rPr>
      <t xml:space="preserve"> Prior to installation of service, a complete floor plan is required. Please utilize this grid should you not have your own floor plan</t>
    </r>
  </si>
  <si>
    <r>
      <t>Orientation</t>
    </r>
    <r>
      <rPr>
        <sz val="10"/>
        <rFont val="Arial"/>
        <family val="2"/>
      </rPr>
      <t xml:space="preserve"> = The Booth or Aisle #'s surrounding your booth. A minimum of two surrounding Booth or Aisle # is required (three or more would </t>
    </r>
  </si>
  <si>
    <t>QTY</t>
  </si>
  <si>
    <t>E-Mail:</t>
  </si>
  <si>
    <t>EVENT NAME:</t>
  </si>
  <si>
    <t>ADDRESS:</t>
  </si>
  <si>
    <t>PROV./STATE:</t>
  </si>
  <si>
    <t>TEL:</t>
  </si>
  <si>
    <t>INTERNET ORDER FORM</t>
  </si>
  <si>
    <t>INSTALL DATE:</t>
  </si>
  <si>
    <t>START DATE:</t>
  </si>
  <si>
    <t>END DATE:</t>
  </si>
  <si>
    <t>ON-SITE CONTACT:</t>
  </si>
  <si>
    <t>ON-SITE TEL:</t>
  </si>
  <si>
    <t>POST/ZIP:</t>
  </si>
  <si>
    <t>TIME:</t>
  </si>
  <si>
    <t>PLEASE FILL ENTIRE FORM</t>
  </si>
  <si>
    <t>BOOTH NO:</t>
  </si>
  <si>
    <r>
      <t xml:space="preserve">Webcasting and streaming are </t>
    </r>
    <r>
      <rPr>
        <b/>
        <sz val="11"/>
        <rFont val="Arial"/>
        <family val="2"/>
      </rPr>
      <t>NOT</t>
    </r>
    <r>
      <rPr>
        <sz val="11"/>
        <rFont val="Arial"/>
        <family val="2"/>
      </rPr>
      <t xml:space="preserve"> recommended</t>
    </r>
  </si>
  <si>
    <r>
      <t xml:space="preserve">Webcasting is </t>
    </r>
    <r>
      <rPr>
        <b/>
        <sz val="11"/>
        <rFont val="Arial"/>
        <family val="2"/>
      </rPr>
      <t>NOT</t>
    </r>
    <r>
      <rPr>
        <sz val="11"/>
        <rFont val="Arial"/>
        <family val="2"/>
      </rPr>
      <t xml:space="preserve"> recommended</t>
    </r>
  </si>
  <si>
    <t>ALT TEL:</t>
  </si>
  <si>
    <t>BUSINESS:</t>
  </si>
  <si>
    <t>THIS PAGE IS REQUIRED FOR WIRED CONNECTIONS ONLY</t>
  </si>
  <si>
    <t>Tel.:</t>
  </si>
  <si>
    <t>EQUIPMENT</t>
  </si>
  <si>
    <t>SERVICE</t>
  </si>
  <si>
    <t>Network Switch 10/100 (please specify if you require 1gbps, additional fees may apply)</t>
  </si>
  <si>
    <t>WIRED INTERNET - UP TO 3 DAYS</t>
  </si>
  <si>
    <t>Wireless Daily Standard - First IP Address/Device</t>
  </si>
  <si>
    <t>Wireless Daily Premium - First IP Address/Device</t>
  </si>
  <si>
    <t>Wireless Daily Ultra - First IP Address/Device</t>
  </si>
  <si>
    <t>Wireless Event Standard - First IP Address/Device</t>
  </si>
  <si>
    <t>Wireless Event Premium - First IP Address/Device</t>
  </si>
  <si>
    <t>Wireless Event Ultra - First IP Address/Device</t>
  </si>
  <si>
    <t>Wired Event Standard - First IP Address/Device</t>
  </si>
  <si>
    <t>Wired Event Premium - First IP Address/Device</t>
  </si>
  <si>
    <t>Wired Event Ultra - First IP Address/Device</t>
  </si>
  <si>
    <t>Freeman AV Canada does not allow the use of any Wi-Fi broadcasting device such as: Wireless Routers, Wireless Access Points or DHCP Servers. These devices require our exclusive permission to broadcast. Please contact us.</t>
  </si>
  <si>
    <t>Additional Wireless Daily Ultra - per Additional IP Address or Device</t>
  </si>
  <si>
    <t>Additional Wireless Daily Standard - per Additional IP Address or Device</t>
  </si>
  <si>
    <t>Additional Wireless Daily Premium - per Additional IP Address or Device</t>
  </si>
  <si>
    <t>Additional Wireless Event Standard - per Additional IP Address or Device</t>
  </si>
  <si>
    <t>Additional Wireless Event Premium - per Additional IP Address or Device</t>
  </si>
  <si>
    <t>Additional Wireless Event Ultra - per Additional IP Address or Device</t>
  </si>
  <si>
    <t>Additional Wired Event Standard - per Additional IP Address or Device</t>
  </si>
  <si>
    <t>Additional Wired Event Premium - per Additional IP Address or Device</t>
  </si>
  <si>
    <t>Additional Wired Event Ultra - per Additional IP Address or Device</t>
  </si>
  <si>
    <t>Additional Smart Device Activation w/Standard Service - per Additional IP Address or Device</t>
  </si>
  <si>
    <t>Smart Device Activation w/Standard Service - First IP Address/Device</t>
  </si>
  <si>
    <t>Wired Event Lite - First IP Address/Device</t>
  </si>
  <si>
    <t>Additional Wired Event Lite - per Additional IP Address or Device</t>
  </si>
  <si>
    <t>VLAN Programming - per Port (min. 2)</t>
  </si>
  <si>
    <t>Static Public IP Request - per IP Address</t>
  </si>
  <si>
    <t/>
  </si>
  <si>
    <t>within booth (excluding under carpet installation) and from Booth-to-Booth. Fibre Optic, twisted pair (Cat 5E and 6), and all other data related</t>
  </si>
  <si>
    <t>SHAW CONFERENCE CENTRE EDMONTON</t>
  </si>
  <si>
    <t>POS terminal Activation - per IP Address/Device</t>
  </si>
  <si>
    <t>Under-carpet Installation - Please call for further information</t>
  </si>
  <si>
    <t>OTHER EQUIPMENT/SERVICES</t>
  </si>
  <si>
    <t>Wireless Daily Lite - First IP Address/Device</t>
  </si>
  <si>
    <t>Additional Wireless Daily Lite - per Additional IP Address or Device</t>
  </si>
  <si>
    <t>Wireless Event Lite - First IP Address/Device</t>
  </si>
  <si>
    <t>Additional Wireless Event Lite - per Additional IP Address or Device</t>
  </si>
  <si>
    <t>SUM</t>
  </si>
  <si>
    <t>CREDIT CARD INFORMATION</t>
  </si>
  <si>
    <t>CC No.</t>
  </si>
  <si>
    <t>Expiry</t>
  </si>
  <si>
    <t>Signature</t>
  </si>
  <si>
    <t>780-917-7667</t>
  </si>
  <si>
    <t>BUSINESS</t>
  </si>
  <si>
    <t>NAME</t>
  </si>
  <si>
    <t>CABLES/CONSUMABLES</t>
  </si>
  <si>
    <t>GST</t>
  </si>
  <si>
    <t>kasandra.breadner@freemanco.com</t>
  </si>
  <si>
    <t>KASANDRA BREADNER</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</si>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</sst>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quot;$&quot;#,##0.00"/>
    <numFmt numFmtId="166" formatCode="[&lt;=9999999]###\-####;\(###\)\ ###\-####"/>
    <numFmt numFmtId="167" formatCode="[$-F800]dddd\,\ mmmm\ dd\,\ yyyy"/>
    <numFmt numFmtId="168" formatCode="[$-F400]h:mm:ss\ AM/PM"/>
  </numFmts>
  <fonts count="23" x14ac:knownFonts="1">
    <font>
      <sz val="10"/>
      <name val="Arial"/>
    </font>
    <font>
      <sz val="8"/>
      <name val="Arial"/>
      <family val="2"/>
    </font>
    <font>
      <u/>
      <sz val="10"/>
      <color indexed="12"/>
      <name val="Arial"/>
      <family val="2"/>
    </font>
    <font>
      <sz val="10"/>
      <name val="Arial"/>
      <family val="2"/>
    </font>
    <font>
      <sz val="16"/>
      <name val="Arial"/>
      <family val="2"/>
    </font>
    <font>
      <sz val="10"/>
      <name val="Arial"/>
      <family val="2"/>
    </font>
    <font>
      <b/>
      <sz val="18"/>
      <name val="Arial"/>
      <family val="2"/>
    </font>
    <font>
      <sz val="12"/>
      <name val="Arial"/>
      <family val="2"/>
    </font>
    <font>
      <b/>
      <sz val="12"/>
      <name val="Arial"/>
      <family val="2"/>
    </font>
    <font>
      <b/>
      <sz val="11"/>
      <name val="Arial"/>
      <family val="2"/>
    </font>
    <font>
      <b/>
      <sz val="10"/>
      <name val="Arial"/>
      <family val="2"/>
    </font>
    <font>
      <b/>
      <sz val="8"/>
      <name val="Arial"/>
      <family val="2"/>
    </font>
    <font>
      <b/>
      <sz val="14"/>
      <name val="Arial"/>
      <family val="2"/>
    </font>
    <font>
      <sz val="14"/>
      <name val="Arial"/>
      <family val="2"/>
    </font>
    <font>
      <b/>
      <u/>
      <sz val="14"/>
      <name val="Arial"/>
      <family val="2"/>
    </font>
    <font>
      <sz val="18"/>
      <name val="Arial"/>
      <family val="2"/>
    </font>
    <font>
      <b/>
      <u/>
      <sz val="12"/>
      <name val="Arial"/>
      <family val="2"/>
    </font>
    <font>
      <sz val="11"/>
      <name val="Arial"/>
      <family val="2"/>
    </font>
    <font>
      <b/>
      <u/>
      <sz val="11"/>
      <name val="Arial"/>
      <family val="2"/>
    </font>
    <font>
      <b/>
      <sz val="16"/>
      <name val="Arial"/>
      <family val="2"/>
    </font>
    <font>
      <u/>
      <sz val="10"/>
      <name val="Arial"/>
      <family val="2"/>
    </font>
    <font>
      <b/>
      <sz val="16"/>
      <color rgb="FFC00000"/>
      <name val="Arial"/>
      <family val="2"/>
    </font>
    <font>
      <b/>
      <sz val="8"/>
      <color rgb="FFC0000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CCFFCC"/>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164" fontId="3" fillId="0" borderId="0" applyFont="0" applyFill="0" applyBorder="0" applyAlignment="0" applyProtection="0"/>
  </cellStyleXfs>
  <cellXfs count="149">
    <xf numFmtId="0" fontId="0" fillId="0" borderId="0" xfId="0"/>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xf>
    <xf numFmtId="0" fontId="20" fillId="3" borderId="0" xfId="1" applyFont="1" applyFill="1" applyBorder="1" applyAlignment="1" applyProtection="1">
      <alignment horizontal="left" vertical="center"/>
    </xf>
    <xf numFmtId="0" fontId="20" fillId="3" borderId="12" xfId="1" applyFont="1" applyFill="1" applyBorder="1" applyAlignment="1" applyProtection="1">
      <alignment horizontal="left" vertical="center"/>
    </xf>
    <xf numFmtId="0" fontId="18" fillId="5" borderId="0" xfId="0" applyFont="1" applyFill="1" applyBorder="1" applyAlignment="1" applyProtection="1">
      <alignment horizontal="left" vertical="center"/>
    </xf>
    <xf numFmtId="0" fontId="9" fillId="5" borderId="0" xfId="0" applyFont="1" applyFill="1" applyBorder="1" applyAlignment="1" applyProtection="1">
      <alignment horizontal="left" vertical="center"/>
    </xf>
    <xf numFmtId="0" fontId="17" fillId="5" borderId="0" xfId="0" applyFont="1" applyFill="1" applyBorder="1" applyAlignment="1" applyProtection="1">
      <alignment horizontal="left" vertical="center"/>
    </xf>
    <xf numFmtId="0" fontId="17" fillId="5" borderId="1" xfId="0" applyFont="1" applyFill="1" applyBorder="1" applyAlignment="1" applyProtection="1">
      <alignment horizontal="left" vertical="center"/>
    </xf>
    <xf numFmtId="0" fontId="20" fillId="3" borderId="1" xfId="1" applyFont="1" applyFill="1" applyBorder="1" applyAlignment="1" applyProtection="1">
      <alignment horizontal="left" vertical="center"/>
    </xf>
    <xf numFmtId="0" fontId="19" fillId="3" borderId="0" xfId="0" applyFont="1" applyFill="1" applyBorder="1" applyAlignment="1" applyProtection="1">
      <alignment horizontal="center" vertical="center"/>
    </xf>
    <xf numFmtId="0" fontId="10" fillId="3" borderId="0" xfId="0" applyFont="1" applyFill="1" applyBorder="1" applyAlignment="1" applyProtection="1">
      <alignment horizontal="center" vertical="center" textRotation="90"/>
    </xf>
    <xf numFmtId="0" fontId="10" fillId="3" borderId="0" xfId="0" applyFont="1" applyFill="1" applyBorder="1" applyAlignment="1" applyProtection="1">
      <alignment horizontal="left" vertical="center" textRotation="90"/>
    </xf>
    <xf numFmtId="0" fontId="5" fillId="3" borderId="0" xfId="0" applyFont="1" applyFill="1" applyBorder="1" applyAlignment="1" applyProtection="1">
      <alignment horizontal="left" vertical="center"/>
    </xf>
    <xf numFmtId="0" fontId="6" fillId="3"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7" fillId="4" borderId="0" xfId="0" applyFont="1" applyFill="1" applyBorder="1" applyAlignment="1" applyProtection="1">
      <alignment horizontal="left" vertical="center"/>
    </xf>
    <xf numFmtId="0" fontId="8" fillId="4" borderId="0"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9" fillId="4" borderId="0" xfId="0" applyFont="1" applyFill="1" applyBorder="1" applyAlignment="1" applyProtection="1">
      <alignment horizontal="left" vertical="center"/>
    </xf>
    <xf numFmtId="0" fontId="9" fillId="3" borderId="0" xfId="0" applyFont="1" applyFill="1" applyBorder="1" applyAlignment="1" applyProtection="1">
      <alignment horizontal="right" vertical="center"/>
    </xf>
    <xf numFmtId="0" fontId="9" fillId="4" borderId="0" xfId="0" applyFont="1" applyFill="1" applyBorder="1" applyAlignment="1" applyProtection="1">
      <alignment vertical="center"/>
    </xf>
    <xf numFmtId="0" fontId="5" fillId="3" borderId="11" xfId="0" applyFont="1" applyFill="1" applyBorder="1" applyAlignment="1" applyProtection="1">
      <alignment horizontal="left" vertical="center"/>
    </xf>
    <xf numFmtId="0" fontId="5" fillId="3" borderId="12" xfId="0" applyFont="1" applyFill="1" applyBorder="1" applyAlignment="1" applyProtection="1">
      <alignment horizontal="left" vertical="center"/>
    </xf>
    <xf numFmtId="0" fontId="5" fillId="3" borderId="3" xfId="0" applyFont="1" applyFill="1" applyBorder="1" applyAlignment="1" applyProtection="1">
      <alignment horizontal="left" vertical="center"/>
    </xf>
    <xf numFmtId="0" fontId="5" fillId="3" borderId="2" xfId="0" applyFont="1" applyFill="1" applyBorder="1" applyAlignment="1" applyProtection="1">
      <alignment horizontal="left" vertical="center"/>
    </xf>
    <xf numFmtId="0" fontId="5" fillId="3" borderId="5" xfId="0" applyFont="1" applyFill="1" applyBorder="1" applyAlignment="1" applyProtection="1">
      <alignment horizontal="left" vertical="center"/>
    </xf>
    <xf numFmtId="0" fontId="5" fillId="4" borderId="2" xfId="0" applyFont="1" applyFill="1" applyBorder="1" applyAlignment="1" applyProtection="1">
      <alignment vertical="center"/>
    </xf>
    <xf numFmtId="0" fontId="5" fillId="4" borderId="5" xfId="0" applyFont="1" applyFill="1" applyBorder="1" applyAlignment="1" applyProtection="1">
      <alignment vertical="center"/>
    </xf>
    <xf numFmtId="0" fontId="5" fillId="3" borderId="1" xfId="0" applyFont="1" applyFill="1" applyBorder="1" applyAlignment="1" applyProtection="1">
      <alignment horizontal="left" vertical="center"/>
    </xf>
    <xf numFmtId="165" fontId="5" fillId="3" borderId="12" xfId="0" applyNumberFormat="1" applyFont="1" applyFill="1" applyBorder="1" applyAlignment="1" applyProtection="1">
      <alignment horizontal="left" vertical="center"/>
    </xf>
    <xf numFmtId="0" fontId="5" fillId="4" borderId="0" xfId="0" applyFont="1" applyFill="1" applyBorder="1" applyAlignment="1" applyProtection="1">
      <alignment horizontal="center" vertical="center"/>
    </xf>
    <xf numFmtId="0" fontId="5" fillId="4" borderId="0" xfId="0" applyFont="1" applyFill="1" applyBorder="1" applyAlignment="1" applyProtection="1">
      <alignment vertical="center"/>
    </xf>
    <xf numFmtId="164" fontId="5" fillId="3" borderId="0" xfId="0" applyNumberFormat="1" applyFont="1" applyFill="1" applyBorder="1" applyAlignment="1" applyProtection="1">
      <alignment horizontal="right" vertical="center"/>
    </xf>
    <xf numFmtId="0" fontId="17" fillId="3" borderId="0" xfId="0" applyFont="1" applyFill="1" applyBorder="1" applyAlignment="1" applyProtection="1">
      <alignment horizontal="left" vertical="center"/>
    </xf>
    <xf numFmtId="0" fontId="17" fillId="3" borderId="0" xfId="0" applyFont="1" applyFill="1" applyBorder="1" applyAlignment="1" applyProtection="1">
      <alignment horizontal="right" vertical="center"/>
    </xf>
    <xf numFmtId="0" fontId="17" fillId="4" borderId="0" xfId="0" applyFont="1" applyFill="1" applyBorder="1" applyAlignment="1" applyProtection="1">
      <alignment horizontal="left" vertical="center"/>
    </xf>
    <xf numFmtId="165" fontId="17" fillId="4" borderId="0" xfId="0" applyNumberFormat="1" applyFont="1" applyFill="1" applyBorder="1" applyAlignment="1" applyProtection="1">
      <alignment horizontal="left" vertical="center"/>
    </xf>
    <xf numFmtId="0" fontId="17" fillId="4" borderId="0" xfId="0" applyFont="1" applyFill="1" applyBorder="1" applyAlignment="1" applyProtection="1">
      <alignment vertical="center"/>
    </xf>
    <xf numFmtId="0" fontId="17" fillId="4" borderId="0" xfId="0"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Alignment="1" applyProtection="1">
      <alignment horizontal="right" vertical="center"/>
    </xf>
    <xf numFmtId="0" fontId="16" fillId="3" borderId="0" xfId="1" applyFont="1" applyFill="1" applyBorder="1" applyAlignment="1" applyProtection="1">
      <alignment horizontal="left" vertical="center"/>
    </xf>
    <xf numFmtId="0" fontId="12" fillId="3" borderId="0" xfId="0"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14" fillId="3" borderId="0" xfId="1" applyFont="1" applyFill="1" applyBorder="1" applyAlignment="1" applyProtection="1">
      <alignment horizontal="left" vertical="center"/>
    </xf>
    <xf numFmtId="165" fontId="10" fillId="3" borderId="0" xfId="0" applyNumberFormat="1" applyFont="1" applyFill="1" applyBorder="1" applyAlignment="1" applyProtection="1">
      <alignment horizontal="left" vertical="center"/>
    </xf>
    <xf numFmtId="165" fontId="5" fillId="3" borderId="0" xfId="0" applyNumberFormat="1" applyFont="1" applyFill="1" applyBorder="1" applyAlignment="1" applyProtection="1">
      <alignment horizontal="left" vertical="center"/>
    </xf>
    <xf numFmtId="0" fontId="13" fillId="3" borderId="12" xfId="0" applyFont="1" applyFill="1" applyBorder="1" applyAlignment="1" applyProtection="1">
      <alignment horizontal="left" vertical="center"/>
    </xf>
    <xf numFmtId="0" fontId="8" fillId="3" borderId="12" xfId="0" applyFont="1" applyFill="1" applyBorder="1" applyAlignment="1" applyProtection="1">
      <alignment horizontal="left" vertical="center"/>
    </xf>
    <xf numFmtId="0" fontId="14" fillId="3" borderId="12" xfId="1" applyFont="1" applyFill="1" applyBorder="1" applyAlignment="1" applyProtection="1">
      <alignment horizontal="left" vertical="center"/>
    </xf>
    <xf numFmtId="0" fontId="12" fillId="3" borderId="12" xfId="0" applyFont="1" applyFill="1" applyBorder="1" applyAlignment="1" applyProtection="1">
      <alignment horizontal="left" vertical="center"/>
    </xf>
    <xf numFmtId="165" fontId="10" fillId="3" borderId="12" xfId="0" applyNumberFormat="1" applyFont="1" applyFill="1" applyBorder="1" applyAlignment="1" applyProtection="1">
      <alignment horizontal="left" vertical="center"/>
    </xf>
    <xf numFmtId="0" fontId="5" fillId="3" borderId="8" xfId="0" applyFont="1" applyFill="1" applyBorder="1" applyAlignment="1" applyProtection="1">
      <alignment horizontal="left" vertical="center"/>
    </xf>
    <xf numFmtId="0" fontId="5" fillId="3" borderId="9" xfId="0" applyFont="1" applyFill="1" applyBorder="1" applyAlignment="1" applyProtection="1">
      <alignment horizontal="left" vertical="center"/>
    </xf>
    <xf numFmtId="0" fontId="5" fillId="3" borderId="6" xfId="0" applyFont="1" applyFill="1" applyBorder="1" applyAlignment="1" applyProtection="1">
      <alignment horizontal="left" vertical="center"/>
    </xf>
    <xf numFmtId="0" fontId="13" fillId="3" borderId="1" xfId="0" applyFont="1" applyFill="1" applyBorder="1" applyAlignment="1" applyProtection="1">
      <alignment horizontal="left" vertical="center"/>
    </xf>
    <xf numFmtId="165" fontId="5" fillId="3" borderId="1" xfId="0" applyNumberFormat="1" applyFont="1" applyFill="1" applyBorder="1" applyAlignment="1" applyProtection="1">
      <alignment horizontal="left" vertical="center"/>
    </xf>
    <xf numFmtId="0" fontId="5" fillId="3" borderId="7" xfId="0" applyFont="1" applyFill="1" applyBorder="1" applyAlignment="1" applyProtection="1">
      <alignment horizontal="left" vertical="center"/>
    </xf>
    <xf numFmtId="0" fontId="12" fillId="3" borderId="8" xfId="0" applyFont="1" applyFill="1" applyBorder="1" applyAlignment="1" applyProtection="1">
      <alignment horizontal="left" vertical="center"/>
    </xf>
    <xf numFmtId="0" fontId="14" fillId="3" borderId="8" xfId="1" applyFont="1" applyFill="1" applyBorder="1" applyAlignment="1" applyProtection="1">
      <alignment horizontal="left" vertical="center"/>
    </xf>
    <xf numFmtId="0" fontId="12" fillId="3" borderId="6" xfId="0" applyFont="1" applyFill="1" applyBorder="1" applyAlignment="1" applyProtection="1">
      <alignment horizontal="left" vertical="center"/>
    </xf>
    <xf numFmtId="0" fontId="8" fillId="3" borderId="1" xfId="0" applyFont="1" applyFill="1" applyBorder="1" applyAlignment="1" applyProtection="1">
      <alignment horizontal="left" vertical="center"/>
    </xf>
    <xf numFmtId="0" fontId="14" fillId="3" borderId="1" xfId="1" applyFont="1" applyFill="1" applyBorder="1" applyAlignment="1" applyProtection="1">
      <alignment horizontal="left" vertical="center"/>
    </xf>
    <xf numFmtId="0" fontId="12" fillId="3" borderId="1" xfId="0" applyFont="1" applyFill="1" applyBorder="1" applyAlignment="1" applyProtection="1">
      <alignment horizontal="left" vertical="center"/>
    </xf>
    <xf numFmtId="165" fontId="10" fillId="3" borderId="1" xfId="0" applyNumberFormat="1" applyFont="1" applyFill="1" applyBorder="1" applyAlignment="1" applyProtection="1">
      <alignment horizontal="left" vertical="center"/>
    </xf>
    <xf numFmtId="0" fontId="14" fillId="3" borderId="6" xfId="1"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0" fillId="3" borderId="0" xfId="0" applyFont="1" applyFill="1" applyBorder="1" applyAlignment="1" applyProtection="1">
      <alignment horizontal="left" vertical="center"/>
    </xf>
    <xf numFmtId="0" fontId="10" fillId="4" borderId="0" xfId="0" applyFont="1" applyFill="1" applyBorder="1" applyAlignment="1" applyProtection="1">
      <alignment horizontal="left" vertical="center"/>
    </xf>
    <xf numFmtId="0" fontId="10" fillId="3" borderId="0" xfId="0" applyFont="1" applyFill="1" applyBorder="1" applyAlignment="1" applyProtection="1">
      <alignment horizontal="right" vertical="center"/>
    </xf>
    <xf numFmtId="0" fontId="10" fillId="0" borderId="0" xfId="0" applyFont="1" applyFill="1" applyBorder="1" applyAlignment="1" applyProtection="1">
      <alignment horizontal="left" vertical="center" textRotation="90"/>
    </xf>
    <xf numFmtId="0" fontId="5" fillId="0" borderId="0" xfId="0" applyFont="1" applyFill="1" applyBorder="1" applyAlignment="1" applyProtection="1">
      <alignment horizontal="left" vertical="center"/>
    </xf>
    <xf numFmtId="49" fontId="12" fillId="3" borderId="0" xfId="0" applyNumberFormat="1" applyFont="1" applyFill="1" applyBorder="1" applyAlignment="1" applyProtection="1">
      <alignment horizontal="left" vertical="center"/>
    </xf>
    <xf numFmtId="0" fontId="8" fillId="4" borderId="0" xfId="0" applyFont="1" applyFill="1" applyBorder="1" applyAlignment="1" applyProtection="1">
      <alignment horizontal="right" vertical="center"/>
    </xf>
    <xf numFmtId="0" fontId="19" fillId="3" borderId="0" xfId="0" applyFont="1" applyFill="1" applyBorder="1" applyAlignment="1" applyProtection="1">
      <alignment horizontal="right" vertical="center"/>
    </xf>
    <xf numFmtId="0" fontId="9" fillId="0" borderId="0"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0" fontId="10" fillId="2" borderId="10" xfId="0" applyFont="1" applyFill="1" applyBorder="1" applyAlignment="1" applyProtection="1">
      <alignment vertical="center"/>
    </xf>
    <xf numFmtId="0" fontId="10" fillId="2" borderId="2" xfId="0" applyFont="1" applyFill="1" applyBorder="1" applyAlignment="1" applyProtection="1">
      <alignment vertical="center"/>
    </xf>
    <xf numFmtId="0" fontId="10" fillId="2" borderId="5" xfId="0" applyFont="1" applyFill="1" applyBorder="1" applyAlignment="1" applyProtection="1">
      <alignment vertical="center"/>
    </xf>
    <xf numFmtId="0" fontId="17" fillId="0" borderId="0" xfId="0" applyFont="1" applyFill="1" applyBorder="1" applyAlignment="1" applyProtection="1">
      <alignment vertical="center"/>
    </xf>
    <xf numFmtId="0" fontId="3" fillId="3" borderId="11" xfId="0" applyFont="1" applyFill="1" applyBorder="1" applyAlignment="1" applyProtection="1">
      <alignment horizontal="left" vertical="center"/>
    </xf>
    <xf numFmtId="0" fontId="18" fillId="4" borderId="0"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7" fillId="4" borderId="0" xfId="0" applyFont="1" applyFill="1" applyBorder="1" applyAlignment="1" applyProtection="1">
      <alignment vertical="center"/>
    </xf>
    <xf numFmtId="0" fontId="10" fillId="2" borderId="10" xfId="0" applyFont="1" applyFill="1" applyBorder="1" applyAlignment="1" applyProtection="1">
      <alignment horizontal="left" vertical="center"/>
    </xf>
    <xf numFmtId="0" fontId="9" fillId="3" borderId="1" xfId="0" applyFont="1" applyFill="1" applyBorder="1" applyAlignment="1" applyProtection="1">
      <alignment horizontal="center" vertical="center"/>
    </xf>
    <xf numFmtId="0" fontId="0" fillId="4" borderId="0" xfId="0" applyFill="1"/>
    <xf numFmtId="0" fontId="5" fillId="4" borderId="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164" fontId="5" fillId="3" borderId="4" xfId="2" applyFont="1" applyFill="1" applyBorder="1" applyAlignment="1" applyProtection="1">
      <alignment horizontal="left" vertical="center"/>
    </xf>
    <xf numFmtId="164" fontId="0" fillId="0" borderId="4" xfId="2" applyFont="1" applyBorder="1"/>
    <xf numFmtId="164" fontId="10" fillId="2" borderId="4" xfId="2" applyFont="1" applyFill="1" applyBorder="1" applyAlignment="1" applyProtection="1">
      <alignment horizontal="left" vertical="center"/>
    </xf>
    <xf numFmtId="164" fontId="0" fillId="4" borderId="4" xfId="2" applyFont="1" applyFill="1" applyBorder="1"/>
    <xf numFmtId="164" fontId="17" fillId="3" borderId="0" xfId="0" applyNumberFormat="1" applyFont="1" applyFill="1" applyBorder="1" applyAlignment="1" applyProtection="1">
      <alignment horizontal="right" vertical="center"/>
    </xf>
    <xf numFmtId="0" fontId="18" fillId="3" borderId="0" xfId="1" applyFont="1" applyFill="1" applyBorder="1" applyAlignment="1" applyProtection="1">
      <alignment horizontal="left" vertical="center"/>
    </xf>
    <xf numFmtId="0" fontId="9" fillId="4" borderId="0" xfId="0" applyFont="1" applyFill="1" applyBorder="1" applyAlignment="1" applyProtection="1">
      <alignment horizontal="right" vertical="center"/>
    </xf>
    <xf numFmtId="0" fontId="2" fillId="3" borderId="0" xfId="1" applyFill="1" applyBorder="1" applyAlignment="1" applyProtection="1">
      <alignment horizontal="left" vertical="center"/>
    </xf>
    <xf numFmtId="0" fontId="5" fillId="6" borderId="10" xfId="0" applyFont="1" applyFill="1" applyBorder="1" applyAlignment="1" applyProtection="1">
      <alignment horizontal="center" vertical="center"/>
      <protection locked="0"/>
    </xf>
    <xf numFmtId="0" fontId="5" fillId="6" borderId="2"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protection locked="0"/>
    </xf>
    <xf numFmtId="164" fontId="5" fillId="3" borderId="10" xfId="2" applyNumberFormat="1" applyFont="1" applyFill="1" applyBorder="1" applyAlignment="1" applyProtection="1">
      <alignment horizontal="center" vertical="center"/>
    </xf>
    <xf numFmtId="164" fontId="5" fillId="3" borderId="2" xfId="2" applyNumberFormat="1" applyFont="1" applyFill="1" applyBorder="1" applyAlignment="1" applyProtection="1">
      <alignment horizontal="center" vertical="center"/>
    </xf>
    <xf numFmtId="164" fontId="5" fillId="3" borderId="5" xfId="2" applyNumberFormat="1" applyFont="1" applyFill="1" applyBorder="1" applyAlignment="1" applyProtection="1">
      <alignment horizontal="center" vertical="center"/>
    </xf>
    <xf numFmtId="0" fontId="22" fillId="3" borderId="11" xfId="0" applyFont="1" applyFill="1" applyBorder="1" applyAlignment="1" applyProtection="1">
      <alignment horizontal="center" vertical="center" wrapText="1"/>
    </xf>
    <xf numFmtId="0" fontId="22" fillId="3" borderId="12" xfId="0" applyFont="1" applyFill="1" applyBorder="1" applyAlignment="1" applyProtection="1">
      <alignment horizontal="center" vertical="center" wrapText="1"/>
    </xf>
    <xf numFmtId="0" fontId="22" fillId="3" borderId="3" xfId="0" applyFont="1" applyFill="1" applyBorder="1" applyAlignment="1" applyProtection="1">
      <alignment horizontal="center" vertical="center" wrapText="1"/>
    </xf>
    <xf numFmtId="0" fontId="22" fillId="3" borderId="6" xfId="0" applyFont="1" applyFill="1" applyBorder="1" applyAlignment="1" applyProtection="1">
      <alignment horizontal="center" vertical="center" wrapText="1"/>
    </xf>
    <xf numFmtId="0" fontId="22" fillId="3" borderId="1" xfId="0" applyFont="1" applyFill="1" applyBorder="1" applyAlignment="1" applyProtection="1">
      <alignment horizontal="center" vertical="center" wrapText="1"/>
    </xf>
    <xf numFmtId="0" fontId="22" fillId="3" borderId="7" xfId="0" applyFont="1" applyFill="1" applyBorder="1" applyAlignment="1" applyProtection="1">
      <alignment horizontal="center" vertical="center" wrapText="1"/>
    </xf>
    <xf numFmtId="0" fontId="22" fillId="3" borderId="0" xfId="0" applyFont="1" applyFill="1" applyBorder="1" applyAlignment="1" applyProtection="1">
      <alignment horizontal="center" vertical="center" wrapText="1"/>
    </xf>
    <xf numFmtId="0" fontId="17" fillId="6" borderId="2"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6" borderId="11"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protection locked="0"/>
    </xf>
    <xf numFmtId="0" fontId="5" fillId="6" borderId="3" xfId="0" applyFont="1" applyFill="1" applyBorder="1" applyAlignment="1" applyProtection="1">
      <alignment horizontal="center" vertical="center"/>
      <protection locked="0"/>
    </xf>
    <xf numFmtId="0" fontId="17" fillId="6" borderId="1"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xf>
    <xf numFmtId="0" fontId="10" fillId="2" borderId="10" xfId="0" applyFont="1" applyFill="1" applyBorder="1" applyAlignment="1" applyProtection="1">
      <alignment horizontal="left" vertical="center"/>
    </xf>
    <xf numFmtId="0" fontId="10" fillId="2" borderId="2"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49" fontId="17" fillId="6" borderId="2" xfId="0" applyNumberFormat="1" applyFont="1" applyFill="1" applyBorder="1" applyAlignment="1" applyProtection="1">
      <alignment horizontal="center" vertical="center"/>
      <protection locked="0"/>
    </xf>
    <xf numFmtId="166" fontId="17" fillId="6" borderId="2" xfId="0" applyNumberFormat="1"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168" fontId="17" fillId="6" borderId="2" xfId="0" applyNumberFormat="1" applyFont="1" applyFill="1" applyBorder="1" applyAlignment="1" applyProtection="1">
      <alignment horizontal="center" vertical="center"/>
      <protection locked="0"/>
    </xf>
    <xf numFmtId="167" fontId="17" fillId="6" borderId="2" xfId="0" applyNumberFormat="1" applyFont="1" applyFill="1" applyBorder="1" applyAlignment="1" applyProtection="1">
      <alignment horizontal="center" vertical="center"/>
      <protection locked="0"/>
    </xf>
    <xf numFmtId="0" fontId="7" fillId="6" borderId="1" xfId="0" applyFont="1" applyFill="1" applyBorder="1" applyAlignment="1" applyProtection="1">
      <alignment horizontal="center" vertical="center"/>
      <protection locked="0"/>
    </xf>
    <xf numFmtId="0" fontId="8" fillId="6" borderId="1" xfId="0" applyFont="1" applyFill="1" applyBorder="1" applyAlignment="1" applyProtection="1">
      <alignment horizontal="center" vertical="center"/>
      <protection locked="0"/>
    </xf>
    <xf numFmtId="164" fontId="17" fillId="4" borderId="10" xfId="2" applyFont="1" applyFill="1" applyBorder="1" applyAlignment="1" applyProtection="1">
      <alignment horizontal="center" vertical="center"/>
    </xf>
    <xf numFmtId="164" fontId="17" fillId="4" borderId="2" xfId="2" applyFont="1" applyFill="1" applyBorder="1" applyAlignment="1" applyProtection="1">
      <alignment horizontal="center" vertical="center"/>
    </xf>
    <xf numFmtId="164" fontId="17" fillId="4" borderId="5" xfId="2"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12" fillId="3" borderId="0" xfId="0" applyFont="1" applyFill="1" applyBorder="1" applyAlignment="1" applyProtection="1">
      <alignment horizontal="right" vertical="center"/>
    </xf>
    <xf numFmtId="164" fontId="17" fillId="4" borderId="10" xfId="2" applyFont="1" applyFill="1" applyBorder="1" applyAlignment="1" applyProtection="1">
      <alignment horizontal="right" vertical="center"/>
    </xf>
    <xf numFmtId="164" fontId="17" fillId="4" borderId="2" xfId="2" applyFont="1" applyFill="1" applyBorder="1" applyAlignment="1" applyProtection="1">
      <alignment horizontal="right" vertical="center"/>
    </xf>
    <xf numFmtId="164" fontId="17" fillId="4" borderId="5" xfId="2" applyFont="1" applyFill="1" applyBorder="1" applyAlignment="1" applyProtection="1">
      <alignment horizontal="right" vertical="center"/>
    </xf>
    <xf numFmtId="0" fontId="12" fillId="3"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protection locked="0"/>
    </xf>
    <xf numFmtId="0" fontId="9" fillId="4" borderId="12" xfId="0"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166" fontId="17" fillId="6" borderId="1" xfId="0" applyNumberFormat="1"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xf>
    <xf numFmtId="49" fontId="17" fillId="6" borderId="1" xfId="0" applyNumberFormat="1" applyFont="1" applyFill="1" applyBorder="1" applyAlignment="1" applyProtection="1">
      <alignment horizontal="center" vertical="center"/>
      <protection locked="0"/>
    </xf>
  </cellXfs>
  <cellStyles count="3">
    <cellStyle name="Currency" xfId="2" builtinId="4"/>
    <cellStyle name="Hyperlink" xfId="1" builtinId="8"/>
    <cellStyle name="Normal" xfId="0" builtinId="0"/>
  </cellStyles>
  <dxfs count="0"/>
  <tableStyles count="0" defaultTableStyle="TableStyleMedium9" defaultPivotStyle="PivotStyleLight16"/>
  <colors>
    <mruColors>
      <color rgb="FFCCFFCC"/>
      <color rgb="FFCC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38100</xdr:colOff>
          <xdr:row>160</xdr:row>
          <xdr:rowOff>9525</xdr:rowOff>
        </xdr:from>
        <xdr:to>
          <xdr:col>30</xdr:col>
          <xdr:colOff>123825</xdr:colOff>
          <xdr:row>187</xdr:row>
          <xdr:rowOff>28575</xdr:rowOff>
        </xdr:to>
        <xdr:sp macro="" textlink="">
          <xdr:nvSpPr>
            <xdr:cNvPr id="1119" name="Object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xdr:oneCellAnchor>
    <xdr:from>
      <xdr:col>0</xdr:col>
      <xdr:colOff>120510</xdr:colOff>
      <xdr:row>137</xdr:row>
      <xdr:rowOff>43899</xdr:rowOff>
    </xdr:from>
    <xdr:ext cx="3715512" cy="676656"/>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510" y="22713399"/>
          <a:ext cx="3715512" cy="676656"/>
        </a:xfrm>
        <a:prstGeom prst="rect">
          <a:avLst/>
        </a:prstGeom>
      </xdr:spPr>
    </xdr:pic>
    <xdr:clientData/>
  </xdr:oneCellAnchor>
  <xdr:oneCellAnchor>
    <xdr:from>
      <xdr:col>0</xdr:col>
      <xdr:colOff>109743</xdr:colOff>
      <xdr:row>67</xdr:row>
      <xdr:rowOff>52183</xdr:rowOff>
    </xdr:from>
    <xdr:ext cx="3715512" cy="676656"/>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743" y="11386933"/>
          <a:ext cx="3715512" cy="676656"/>
        </a:xfrm>
        <a:prstGeom prst="rect">
          <a:avLst/>
        </a:prstGeom>
      </xdr:spPr>
    </xdr:pic>
    <xdr:clientData/>
  </xdr:oneCellAnchor>
  <xdr:twoCellAnchor>
    <xdr:from>
      <xdr:col>5</xdr:col>
      <xdr:colOff>41922</xdr:colOff>
      <xdr:row>165</xdr:row>
      <xdr:rowOff>57975</xdr:rowOff>
    </xdr:from>
    <xdr:to>
      <xdr:col>7</xdr:col>
      <xdr:colOff>68426</xdr:colOff>
      <xdr:row>181</xdr:row>
      <xdr:rowOff>150740</xdr:rowOff>
    </xdr:to>
    <xdr:sp macro="" textlink="" fLocksText="0">
      <xdr:nvSpPr>
        <xdr:cNvPr id="13" name="TextBox 12"/>
        <xdr:cNvSpPr txBox="1"/>
      </xdr:nvSpPr>
      <xdr:spPr>
        <a:xfrm>
          <a:off x="1118661" y="32525801"/>
          <a:ext cx="457200" cy="27432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en-CA" sz="1100"/>
            <a:t>Adjacent</a:t>
          </a:r>
          <a:r>
            <a:rPr lang="en-CA" sz="1100" baseline="0"/>
            <a:t> Booth or Aisle No.</a:t>
          </a:r>
        </a:p>
      </xdr:txBody>
    </xdr:sp>
    <xdr:clientData/>
  </xdr:twoCellAnchor>
  <xdr:twoCellAnchor>
    <xdr:from>
      <xdr:col>31</xdr:col>
      <xdr:colOff>45240</xdr:colOff>
      <xdr:row>165</xdr:row>
      <xdr:rowOff>53004</xdr:rowOff>
    </xdr:from>
    <xdr:to>
      <xdr:col>33</xdr:col>
      <xdr:colOff>71745</xdr:colOff>
      <xdr:row>181</xdr:row>
      <xdr:rowOff>145769</xdr:rowOff>
    </xdr:to>
    <xdr:sp macro="" textlink="" fLocksText="0">
      <xdr:nvSpPr>
        <xdr:cNvPr id="15" name="TextBox 14"/>
        <xdr:cNvSpPr txBox="1"/>
      </xdr:nvSpPr>
      <xdr:spPr>
        <a:xfrm>
          <a:off x="6721023" y="32520830"/>
          <a:ext cx="457200" cy="27432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en-CA" sz="1100"/>
            <a:t>Adjacent</a:t>
          </a:r>
          <a:r>
            <a:rPr lang="en-CA" sz="1100" baseline="0"/>
            <a:t> Booth or Aisle No.</a:t>
          </a:r>
        </a:p>
      </xdr:txBody>
    </xdr:sp>
    <xdr:clientData/>
  </xdr:twoCellAnchor>
  <xdr:twoCellAnchor>
    <xdr:from>
      <xdr:col>12</xdr:col>
      <xdr:colOff>173938</xdr:colOff>
      <xdr:row>156</xdr:row>
      <xdr:rowOff>107672</xdr:rowOff>
    </xdr:from>
    <xdr:to>
      <xdr:col>25</xdr:col>
      <xdr:colOff>117616</xdr:colOff>
      <xdr:row>159</xdr:row>
      <xdr:rowOff>67916</xdr:rowOff>
    </xdr:to>
    <xdr:sp macro="" textlink="" fLocksText="0">
      <xdr:nvSpPr>
        <xdr:cNvPr id="4" name="TextBox 3"/>
        <xdr:cNvSpPr txBox="1"/>
      </xdr:nvSpPr>
      <xdr:spPr>
        <a:xfrm>
          <a:off x="2758112" y="31084629"/>
          <a:ext cx="2743200" cy="4572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a:t>Adjacent</a:t>
          </a:r>
          <a:r>
            <a:rPr lang="en-CA" sz="1100" baseline="0"/>
            <a:t> Booth or Aisle No.</a:t>
          </a:r>
          <a:endParaRPr lang="en-CA" sz="1100"/>
        </a:p>
      </xdr:txBody>
    </xdr:sp>
    <xdr:clientData/>
  </xdr:twoCellAnchor>
  <xdr:twoCellAnchor>
    <xdr:from>
      <xdr:col>12</xdr:col>
      <xdr:colOff>160686</xdr:colOff>
      <xdr:row>187</xdr:row>
      <xdr:rowOff>135833</xdr:rowOff>
    </xdr:from>
    <xdr:to>
      <xdr:col>25</xdr:col>
      <xdr:colOff>104364</xdr:colOff>
      <xdr:row>190</xdr:row>
      <xdr:rowOff>96076</xdr:rowOff>
    </xdr:to>
    <xdr:sp macro="" textlink="" fLocksText="0">
      <xdr:nvSpPr>
        <xdr:cNvPr id="16" name="TextBox 15"/>
        <xdr:cNvSpPr txBox="1"/>
      </xdr:nvSpPr>
      <xdr:spPr>
        <a:xfrm>
          <a:off x="2744860" y="36579311"/>
          <a:ext cx="2743200" cy="4572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a:t>Adjacent</a:t>
          </a:r>
          <a:r>
            <a:rPr lang="en-CA" sz="1100" baseline="0"/>
            <a:t> Booth or Aisle No.</a:t>
          </a:r>
          <a:endParaRPr lang="en-CA" sz="1100"/>
        </a:p>
      </xdr:txBody>
    </xdr:sp>
    <xdr:clientData/>
  </xdr:twoCellAnchor>
  <xdr:oneCellAnchor>
    <xdr:from>
      <xdr:col>0</xdr:col>
      <xdr:colOff>123825</xdr:colOff>
      <xdr:row>0</xdr:row>
      <xdr:rowOff>0</xdr:rowOff>
    </xdr:from>
    <xdr:ext cx="3715512" cy="676656"/>
    <xdr:pic>
      <xdr:nvPicPr>
        <xdr:cNvPr id="14" name="Picture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0"/>
          <a:ext cx="3715512" cy="67665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sandra.breadner@freemanco.com" TargetMode="External"/><Relationship Id="rId6" Type="http://schemas.openxmlformats.org/officeDocument/2006/relationships/image" Target="../media/image1.emf"/><Relationship Id="rId5" Type="http://schemas.openxmlformats.org/officeDocument/2006/relationships/oleObject" Target="../embeddings/Microsoft_Excel_97-2003_Worksheet1.xls"/><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N207"/>
  <sheetViews>
    <sheetView tabSelected="1" zoomScaleNormal="100" zoomScaleSheetLayoutView="90" workbookViewId="0">
      <selection activeCell="Z10" sqref="Z10:AF10"/>
    </sheetView>
  </sheetViews>
  <sheetFormatPr defaultColWidth="3.28515625" defaultRowHeight="12.75" customHeight="1" x14ac:dyDescent="0.2"/>
  <cols>
    <col min="1" max="3" width="3.28515625" style="13"/>
    <col min="4" max="4" width="3.28515625" style="13" customWidth="1"/>
    <col min="5" max="12" width="3.28515625" style="13"/>
    <col min="13" max="13" width="3.28515625" style="13" customWidth="1"/>
    <col min="14" max="16384" width="3.28515625" style="13"/>
  </cols>
  <sheetData>
    <row r="1" spans="2:39" ht="12.75" customHeight="1" x14ac:dyDescent="0.2">
      <c r="H1" s="14"/>
      <c r="I1" s="14"/>
      <c r="J1" s="14"/>
      <c r="K1" s="14"/>
      <c r="L1" s="14"/>
      <c r="M1" s="14"/>
      <c r="N1" s="15"/>
      <c r="T1" s="138" t="s">
        <v>101</v>
      </c>
      <c r="U1" s="138"/>
      <c r="V1" s="138"/>
      <c r="W1" s="138"/>
      <c r="X1" s="138"/>
      <c r="Y1" s="138"/>
      <c r="Z1" s="138"/>
      <c r="AA1" s="138"/>
      <c r="AB1" s="138"/>
      <c r="AC1" s="138"/>
      <c r="AD1" s="138"/>
      <c r="AE1" s="138"/>
      <c r="AF1" s="138"/>
      <c r="AG1" s="138"/>
      <c r="AH1" s="138"/>
      <c r="AI1" s="138"/>
      <c r="AJ1" s="138"/>
      <c r="AK1" s="138"/>
      <c r="AL1" s="138"/>
      <c r="AM1" s="138"/>
    </row>
    <row r="2" spans="2:39" ht="12.75" customHeight="1" x14ac:dyDescent="0.2">
      <c r="H2" s="14"/>
      <c r="I2" s="14"/>
      <c r="J2" s="14"/>
      <c r="K2" s="14"/>
      <c r="L2" s="14"/>
      <c r="M2" s="14"/>
      <c r="N2" s="15"/>
      <c r="T2" s="138"/>
      <c r="U2" s="138"/>
      <c r="V2" s="138"/>
      <c r="W2" s="138"/>
      <c r="X2" s="138"/>
      <c r="Y2" s="138"/>
      <c r="Z2" s="138"/>
      <c r="AA2" s="138"/>
      <c r="AB2" s="138"/>
      <c r="AC2" s="138"/>
      <c r="AD2" s="138"/>
      <c r="AE2" s="138"/>
      <c r="AF2" s="138"/>
      <c r="AG2" s="138"/>
      <c r="AH2" s="138"/>
      <c r="AI2" s="138"/>
      <c r="AJ2" s="138"/>
      <c r="AK2" s="138"/>
      <c r="AL2" s="138"/>
      <c r="AM2" s="138"/>
    </row>
    <row r="3" spans="2:39" ht="12.75" customHeight="1" x14ac:dyDescent="0.2">
      <c r="H3" s="15"/>
      <c r="I3" s="15"/>
      <c r="J3" s="15"/>
      <c r="K3" s="15"/>
      <c r="L3" s="15"/>
      <c r="M3" s="15"/>
      <c r="N3" s="15"/>
      <c r="T3" s="138" t="s">
        <v>54</v>
      </c>
      <c r="U3" s="138"/>
      <c r="V3" s="138"/>
      <c r="W3" s="138"/>
      <c r="X3" s="138"/>
      <c r="Y3" s="138"/>
      <c r="Z3" s="138"/>
      <c r="AA3" s="138"/>
      <c r="AB3" s="138"/>
      <c r="AC3" s="138"/>
      <c r="AD3" s="138"/>
      <c r="AE3" s="138"/>
      <c r="AF3" s="138"/>
      <c r="AG3" s="138"/>
      <c r="AH3" s="138"/>
      <c r="AI3" s="138"/>
      <c r="AJ3" s="138"/>
      <c r="AK3" s="138"/>
      <c r="AL3" s="138"/>
      <c r="AM3" s="138"/>
    </row>
    <row r="4" spans="2:39" s="18" customFormat="1" ht="12.75" customHeight="1" x14ac:dyDescent="0.2">
      <c r="B4" s="16"/>
      <c r="C4" s="16"/>
      <c r="D4" s="16"/>
      <c r="E4" s="16"/>
      <c r="F4" s="17"/>
      <c r="G4" s="16"/>
      <c r="H4" s="16"/>
      <c r="I4" s="16"/>
      <c r="J4" s="16"/>
      <c r="K4" s="16"/>
      <c r="L4" s="16"/>
      <c r="M4" s="16"/>
      <c r="N4" s="16"/>
      <c r="O4" s="16"/>
      <c r="P4" s="17"/>
      <c r="Q4" s="16"/>
      <c r="R4" s="16"/>
      <c r="T4" s="138"/>
      <c r="U4" s="138"/>
      <c r="V4" s="138"/>
      <c r="W4" s="138"/>
      <c r="X4" s="138"/>
      <c r="Y4" s="138"/>
      <c r="Z4" s="138"/>
      <c r="AA4" s="138"/>
      <c r="AB4" s="138"/>
      <c r="AC4" s="138"/>
      <c r="AD4" s="138"/>
      <c r="AE4" s="138"/>
      <c r="AF4" s="138"/>
      <c r="AG4" s="138"/>
      <c r="AH4" s="138"/>
      <c r="AI4" s="138"/>
      <c r="AJ4" s="138"/>
      <c r="AK4" s="138"/>
      <c r="AL4" s="138"/>
      <c r="AM4" s="138"/>
    </row>
    <row r="5" spans="2:39" s="18" customFormat="1" ht="12.75" customHeight="1" x14ac:dyDescent="0.2">
      <c r="B5" s="16"/>
      <c r="C5" s="16"/>
      <c r="D5" s="17"/>
      <c r="E5" s="17"/>
      <c r="F5" s="17"/>
      <c r="G5" s="16"/>
      <c r="H5" s="16"/>
      <c r="I5" s="16"/>
      <c r="J5" s="16"/>
      <c r="K5" s="16"/>
      <c r="L5" s="16"/>
      <c r="M5" s="16"/>
      <c r="N5" s="16"/>
      <c r="O5" s="17"/>
      <c r="P5" s="17"/>
      <c r="Q5" s="17"/>
      <c r="R5" s="16"/>
    </row>
    <row r="6" spans="2:39" s="2" customFormat="1" ht="12.75" customHeight="1" x14ac:dyDescent="0.2">
      <c r="B6" s="19" t="s">
        <v>67</v>
      </c>
      <c r="C6" s="19"/>
      <c r="D6" s="19"/>
      <c r="E6" s="19"/>
      <c r="F6" s="36"/>
      <c r="G6" s="119" t="s">
        <v>62</v>
      </c>
      <c r="H6" s="119"/>
      <c r="I6" s="119"/>
      <c r="J6" s="119"/>
      <c r="K6" s="119"/>
      <c r="L6" s="119"/>
      <c r="M6" s="119"/>
      <c r="N6" s="119"/>
      <c r="O6" s="119"/>
      <c r="P6" s="119"/>
      <c r="Q6" s="119"/>
      <c r="R6" s="119"/>
      <c r="S6" s="119"/>
      <c r="U6" s="76" t="s">
        <v>50</v>
      </c>
      <c r="V6" s="76"/>
      <c r="W6" s="76"/>
      <c r="X6" s="81"/>
      <c r="Y6" s="81"/>
      <c r="Z6" s="119"/>
      <c r="AA6" s="119"/>
      <c r="AB6" s="119"/>
      <c r="AC6" s="119"/>
      <c r="AD6" s="119"/>
      <c r="AE6" s="119"/>
      <c r="AF6" s="119"/>
      <c r="AG6" s="119"/>
      <c r="AH6" s="119"/>
      <c r="AI6" s="119"/>
      <c r="AJ6" s="119"/>
      <c r="AK6" s="119"/>
      <c r="AL6" s="119"/>
      <c r="AM6" s="119"/>
    </row>
    <row r="7" spans="2:39" s="2" customFormat="1" ht="12.75" customHeight="1" x14ac:dyDescent="0.2">
      <c r="B7" s="19" t="s">
        <v>10</v>
      </c>
      <c r="C7" s="19"/>
      <c r="D7" s="19"/>
      <c r="E7" s="19"/>
      <c r="F7" s="36"/>
      <c r="G7" s="112"/>
      <c r="H7" s="112"/>
      <c r="I7" s="112"/>
      <c r="J7" s="112"/>
      <c r="K7" s="112"/>
      <c r="L7" s="112"/>
      <c r="M7" s="112"/>
      <c r="N7" s="112"/>
      <c r="O7" s="112"/>
      <c r="P7" s="112"/>
      <c r="Q7" s="112"/>
      <c r="R7" s="112"/>
      <c r="S7" s="112"/>
      <c r="U7" s="2" t="s">
        <v>63</v>
      </c>
      <c r="X7" s="34"/>
      <c r="Y7" s="38"/>
      <c r="Z7" s="112"/>
      <c r="AA7" s="112"/>
      <c r="AB7" s="112"/>
      <c r="AC7" s="112"/>
      <c r="AD7" s="112"/>
      <c r="AE7" s="112"/>
      <c r="AF7" s="112"/>
      <c r="AG7" s="112"/>
      <c r="AH7" s="112"/>
      <c r="AI7" s="112"/>
      <c r="AJ7" s="112"/>
      <c r="AK7" s="112"/>
      <c r="AL7" s="112"/>
      <c r="AM7" s="112"/>
    </row>
    <row r="8" spans="2:39" s="2" customFormat="1" ht="12.75" customHeight="1" x14ac:dyDescent="0.2">
      <c r="B8" s="19" t="s">
        <v>51</v>
      </c>
      <c r="C8" s="19"/>
      <c r="D8" s="19"/>
      <c r="E8" s="19"/>
      <c r="F8" s="119"/>
      <c r="G8" s="119"/>
      <c r="H8" s="119"/>
      <c r="I8" s="119"/>
      <c r="J8" s="119"/>
      <c r="K8" s="119"/>
      <c r="L8" s="119"/>
      <c r="M8" s="119"/>
      <c r="N8" s="119"/>
      <c r="O8" s="119"/>
      <c r="P8" s="119"/>
      <c r="Q8" s="119"/>
      <c r="R8" s="119"/>
      <c r="S8" s="119"/>
      <c r="U8" s="2" t="s">
        <v>55</v>
      </c>
      <c r="Z8" s="129"/>
      <c r="AA8" s="129"/>
      <c r="AB8" s="129"/>
      <c r="AC8" s="129"/>
      <c r="AD8" s="129"/>
      <c r="AE8" s="129"/>
      <c r="AF8" s="129"/>
      <c r="AH8" s="20" t="s">
        <v>61</v>
      </c>
      <c r="AI8" s="128"/>
      <c r="AJ8" s="128"/>
      <c r="AK8" s="128"/>
      <c r="AL8" s="128"/>
      <c r="AM8" s="128"/>
    </row>
    <row r="9" spans="2:39" s="2" customFormat="1" ht="12.75" customHeight="1" x14ac:dyDescent="0.2">
      <c r="B9" s="19" t="s">
        <v>51</v>
      </c>
      <c r="C9" s="19"/>
      <c r="D9" s="19"/>
      <c r="E9" s="19"/>
      <c r="F9" s="112"/>
      <c r="G9" s="112"/>
      <c r="H9" s="112"/>
      <c r="I9" s="112"/>
      <c r="J9" s="112"/>
      <c r="K9" s="112"/>
      <c r="L9" s="112"/>
      <c r="M9" s="112"/>
      <c r="N9" s="112"/>
      <c r="O9" s="112"/>
      <c r="P9" s="112"/>
      <c r="Q9" s="112"/>
      <c r="R9" s="112"/>
      <c r="S9" s="112"/>
      <c r="U9" s="2" t="s">
        <v>56</v>
      </c>
      <c r="Z9" s="129"/>
      <c r="AA9" s="129"/>
      <c r="AB9" s="129"/>
      <c r="AC9" s="129"/>
      <c r="AD9" s="129"/>
      <c r="AE9" s="129"/>
      <c r="AF9" s="129"/>
      <c r="AH9" s="20" t="s">
        <v>61</v>
      </c>
      <c r="AI9" s="128"/>
      <c r="AJ9" s="128"/>
      <c r="AK9" s="128"/>
      <c r="AL9" s="128"/>
      <c r="AM9" s="128"/>
    </row>
    <row r="10" spans="2:39" s="2" customFormat="1" ht="12.75" customHeight="1" x14ac:dyDescent="0.2">
      <c r="B10" s="19" t="s">
        <v>0</v>
      </c>
      <c r="C10" s="19"/>
      <c r="D10" s="119"/>
      <c r="E10" s="119"/>
      <c r="F10" s="119"/>
      <c r="G10" s="119"/>
      <c r="H10" s="119"/>
      <c r="I10" s="119"/>
      <c r="J10" s="119"/>
      <c r="K10" s="119"/>
      <c r="L10" s="144" t="s">
        <v>60</v>
      </c>
      <c r="M10" s="144"/>
      <c r="N10" s="144"/>
      <c r="O10" s="144"/>
      <c r="P10" s="124"/>
      <c r="Q10" s="124"/>
      <c r="R10" s="124"/>
      <c r="S10" s="124"/>
      <c r="U10" s="2" t="s">
        <v>57</v>
      </c>
      <c r="Z10" s="129"/>
      <c r="AA10" s="129"/>
      <c r="AB10" s="129"/>
      <c r="AC10" s="129"/>
      <c r="AD10" s="129"/>
      <c r="AE10" s="129"/>
      <c r="AF10" s="129"/>
      <c r="AH10" s="20" t="s">
        <v>61</v>
      </c>
      <c r="AI10" s="128"/>
      <c r="AJ10" s="128"/>
      <c r="AK10" s="128"/>
      <c r="AL10" s="128"/>
      <c r="AM10" s="128"/>
    </row>
    <row r="11" spans="2:39" s="2" customFormat="1" ht="12.75" customHeight="1" x14ac:dyDescent="0.2">
      <c r="B11" s="2" t="s">
        <v>52</v>
      </c>
      <c r="G11" s="119"/>
      <c r="H11" s="119"/>
      <c r="I11" s="119"/>
      <c r="J11" s="119"/>
      <c r="K11" s="143"/>
      <c r="L11" s="143"/>
      <c r="M11" s="143"/>
      <c r="N11" s="119"/>
      <c r="O11" s="119"/>
      <c r="P11" s="119"/>
      <c r="Q11" s="119"/>
      <c r="R11" s="119"/>
      <c r="S11" s="119"/>
      <c r="U11" s="2" t="s">
        <v>58</v>
      </c>
      <c r="Z11" s="21"/>
      <c r="AA11" s="21"/>
      <c r="AB11" s="119"/>
      <c r="AC11" s="119"/>
      <c r="AD11" s="119"/>
      <c r="AE11" s="119"/>
      <c r="AF11" s="119"/>
      <c r="AG11" s="119"/>
      <c r="AH11" s="119"/>
      <c r="AI11" s="119"/>
      <c r="AJ11" s="119"/>
      <c r="AK11" s="119"/>
      <c r="AL11" s="119"/>
      <c r="AM11" s="119"/>
    </row>
    <row r="12" spans="2:39" s="2" customFormat="1" ht="12.75" customHeight="1" x14ac:dyDescent="0.2">
      <c r="B12" s="2" t="s">
        <v>53</v>
      </c>
      <c r="D12" s="146"/>
      <c r="E12" s="146"/>
      <c r="F12" s="146"/>
      <c r="G12" s="146"/>
      <c r="H12" s="146"/>
      <c r="I12" s="146"/>
      <c r="J12" s="146"/>
      <c r="K12" s="145" t="s">
        <v>66</v>
      </c>
      <c r="L12" s="145"/>
      <c r="M12" s="145"/>
      <c r="N12" s="125"/>
      <c r="O12" s="125"/>
      <c r="P12" s="125"/>
      <c r="Q12" s="125"/>
      <c r="R12" s="125"/>
      <c r="S12" s="125"/>
      <c r="U12" s="2" t="s">
        <v>59</v>
      </c>
      <c r="Z12" s="146" t="s">
        <v>121</v>
      </c>
      <c r="AA12" s="146"/>
      <c r="AB12" s="146"/>
      <c r="AC12" s="146"/>
      <c r="AD12" s="146"/>
      <c r="AE12" s="146"/>
      <c r="AF12" s="146"/>
    </row>
    <row r="13" spans="2:39" s="2" customFormat="1" ht="12.75" customHeight="1" x14ac:dyDescent="0.2">
      <c r="B13" s="2" t="s">
        <v>1</v>
      </c>
      <c r="E13" s="119"/>
      <c r="F13" s="119"/>
      <c r="G13" s="119"/>
      <c r="H13" s="119"/>
      <c r="I13" s="119"/>
      <c r="J13" s="119"/>
      <c r="K13" s="119"/>
      <c r="L13" s="119"/>
      <c r="M13" s="119"/>
      <c r="N13" s="119"/>
      <c r="O13" s="119"/>
      <c r="P13" s="119"/>
      <c r="Q13" s="119"/>
      <c r="R13" s="119"/>
      <c r="S13" s="119"/>
    </row>
    <row r="15" spans="2:39" ht="12.75" customHeight="1" x14ac:dyDescent="0.2">
      <c r="B15" s="120" t="s">
        <v>48</v>
      </c>
      <c r="C15" s="120"/>
      <c r="D15" s="120"/>
      <c r="E15" s="120"/>
      <c r="F15" s="2"/>
      <c r="G15" s="2"/>
      <c r="H15" s="2"/>
      <c r="I15" s="2"/>
      <c r="J15" s="2"/>
      <c r="AC15" s="120" t="s">
        <v>4</v>
      </c>
      <c r="AD15" s="120"/>
      <c r="AE15" s="120"/>
      <c r="AF15" s="120" t="s">
        <v>5</v>
      </c>
      <c r="AG15" s="120"/>
      <c r="AH15" s="120"/>
      <c r="AI15" s="120"/>
      <c r="AJ15" s="120" t="s">
        <v>2</v>
      </c>
      <c r="AK15" s="120"/>
      <c r="AL15" s="120"/>
      <c r="AM15" s="120"/>
    </row>
    <row r="16" spans="2:39" ht="12.75" customHeight="1" x14ac:dyDescent="0.2">
      <c r="B16" s="121" t="s">
        <v>15</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3"/>
    </row>
    <row r="17" spans="2:39" ht="12.75" customHeight="1" x14ac:dyDescent="0.2">
      <c r="B17" s="99"/>
      <c r="C17" s="100"/>
      <c r="D17" s="100"/>
      <c r="E17" s="101"/>
      <c r="F17" s="77" t="s">
        <v>74</v>
      </c>
      <c r="G17" s="25"/>
      <c r="H17" s="25"/>
      <c r="I17" s="25"/>
      <c r="J17" s="25"/>
      <c r="K17" s="25"/>
      <c r="L17" s="25"/>
      <c r="M17" s="25"/>
      <c r="N17" s="25"/>
      <c r="O17" s="25"/>
      <c r="P17" s="25"/>
      <c r="Q17" s="25"/>
      <c r="R17" s="25"/>
      <c r="S17" s="25"/>
      <c r="T17" s="25"/>
      <c r="U17" s="25"/>
      <c r="V17" s="25"/>
      <c r="W17" s="25"/>
      <c r="X17" s="25"/>
      <c r="Y17" s="25"/>
      <c r="Z17" s="25"/>
      <c r="AA17" s="25"/>
      <c r="AB17" s="26"/>
      <c r="AC17" s="113"/>
      <c r="AD17" s="113"/>
      <c r="AE17" s="113"/>
      <c r="AF17" s="102">
        <f>Table!E6</f>
        <v>90</v>
      </c>
      <c r="AG17" s="103"/>
      <c r="AH17" s="103"/>
      <c r="AI17" s="104"/>
      <c r="AJ17" s="102" t="str">
        <f t="shared" ref="AJ17:AJ22" si="0">IF(B17="","",B17*AC17*AF17)</f>
        <v/>
      </c>
      <c r="AK17" s="103"/>
      <c r="AL17" s="103"/>
      <c r="AM17" s="104"/>
    </row>
    <row r="18" spans="2:39" ht="12.75" customHeight="1" x14ac:dyDescent="0.2">
      <c r="B18" s="99"/>
      <c r="C18" s="100"/>
      <c r="D18" s="100"/>
      <c r="E18" s="101"/>
      <c r="F18" s="77" t="s">
        <v>85</v>
      </c>
      <c r="G18" s="25"/>
      <c r="H18" s="25"/>
      <c r="I18" s="25"/>
      <c r="J18" s="25"/>
      <c r="K18" s="25"/>
      <c r="L18" s="25"/>
      <c r="M18" s="25"/>
      <c r="N18" s="25"/>
      <c r="O18" s="25"/>
      <c r="P18" s="25"/>
      <c r="Q18" s="25"/>
      <c r="R18" s="25"/>
      <c r="S18" s="25"/>
      <c r="T18" s="25"/>
      <c r="U18" s="25"/>
      <c r="V18" s="25"/>
      <c r="W18" s="25"/>
      <c r="X18" s="25"/>
      <c r="Y18" s="25"/>
      <c r="Z18" s="25"/>
      <c r="AA18" s="25"/>
      <c r="AB18" s="26"/>
      <c r="AC18" s="113"/>
      <c r="AD18" s="113"/>
      <c r="AE18" s="113"/>
      <c r="AF18" s="102">
        <f>Table!E7</f>
        <v>60</v>
      </c>
      <c r="AG18" s="103"/>
      <c r="AH18" s="103"/>
      <c r="AI18" s="104"/>
      <c r="AJ18" s="102" t="str">
        <f t="shared" si="0"/>
        <v/>
      </c>
      <c r="AK18" s="103"/>
      <c r="AL18" s="103"/>
      <c r="AM18" s="104"/>
    </row>
    <row r="19" spans="2:39" ht="12.75" customHeight="1" x14ac:dyDescent="0.2">
      <c r="B19" s="99"/>
      <c r="C19" s="100"/>
      <c r="D19" s="100"/>
      <c r="E19" s="101"/>
      <c r="F19" s="77" t="s">
        <v>75</v>
      </c>
      <c r="G19" s="25"/>
      <c r="H19" s="25"/>
      <c r="I19" s="25"/>
      <c r="J19" s="25"/>
      <c r="K19" s="25"/>
      <c r="L19" s="25"/>
      <c r="M19" s="25"/>
      <c r="N19" s="25"/>
      <c r="O19" s="25"/>
      <c r="P19" s="25"/>
      <c r="Q19" s="25"/>
      <c r="R19" s="25"/>
      <c r="S19" s="25"/>
      <c r="T19" s="25"/>
      <c r="U19" s="25"/>
      <c r="V19" s="25"/>
      <c r="W19" s="25"/>
      <c r="X19" s="25"/>
      <c r="Y19" s="25"/>
      <c r="Z19" s="25"/>
      <c r="AA19" s="25"/>
      <c r="AB19" s="26"/>
      <c r="AC19" s="113"/>
      <c r="AD19" s="113"/>
      <c r="AE19" s="113"/>
      <c r="AF19" s="102">
        <f>Table!E8</f>
        <v>100</v>
      </c>
      <c r="AG19" s="103"/>
      <c r="AH19" s="103"/>
      <c r="AI19" s="104"/>
      <c r="AJ19" s="102" t="str">
        <f t="shared" si="0"/>
        <v/>
      </c>
      <c r="AK19" s="103"/>
      <c r="AL19" s="103"/>
      <c r="AM19" s="104"/>
    </row>
    <row r="20" spans="2:39" ht="12.75" customHeight="1" x14ac:dyDescent="0.2">
      <c r="B20" s="99"/>
      <c r="C20" s="100"/>
      <c r="D20" s="100"/>
      <c r="E20" s="101"/>
      <c r="F20" s="77" t="s">
        <v>86</v>
      </c>
      <c r="G20" s="25"/>
      <c r="H20" s="25"/>
      <c r="I20" s="25"/>
      <c r="J20" s="25"/>
      <c r="K20" s="25"/>
      <c r="L20" s="25"/>
      <c r="M20" s="25"/>
      <c r="N20" s="25"/>
      <c r="O20" s="25"/>
      <c r="P20" s="25"/>
      <c r="Q20" s="25"/>
      <c r="R20" s="25"/>
      <c r="S20" s="25"/>
      <c r="T20" s="25"/>
      <c r="U20" s="25"/>
      <c r="V20" s="25"/>
      <c r="W20" s="25"/>
      <c r="X20" s="25"/>
      <c r="Y20" s="25"/>
      <c r="Z20" s="25"/>
      <c r="AA20" s="25"/>
      <c r="AB20" s="26"/>
      <c r="AC20" s="99"/>
      <c r="AD20" s="100"/>
      <c r="AE20" s="101"/>
      <c r="AF20" s="102">
        <f>Table!E9</f>
        <v>65</v>
      </c>
      <c r="AG20" s="103"/>
      <c r="AH20" s="103"/>
      <c r="AI20" s="104"/>
      <c r="AJ20" s="102" t="str">
        <f t="shared" si="0"/>
        <v/>
      </c>
      <c r="AK20" s="103"/>
      <c r="AL20" s="103"/>
      <c r="AM20" s="104"/>
    </row>
    <row r="21" spans="2:39" ht="12.75" customHeight="1" x14ac:dyDescent="0.2">
      <c r="B21" s="99"/>
      <c r="C21" s="100"/>
      <c r="D21" s="100"/>
      <c r="E21" s="101"/>
      <c r="F21" s="77" t="s">
        <v>76</v>
      </c>
      <c r="G21" s="25"/>
      <c r="H21" s="25"/>
      <c r="I21" s="25"/>
      <c r="J21" s="25"/>
      <c r="K21" s="25"/>
      <c r="L21" s="25"/>
      <c r="M21" s="25"/>
      <c r="N21" s="25"/>
      <c r="O21" s="25"/>
      <c r="P21" s="25"/>
      <c r="Q21" s="25"/>
      <c r="R21" s="25"/>
      <c r="S21" s="25"/>
      <c r="T21" s="25"/>
      <c r="U21" s="25"/>
      <c r="V21" s="25"/>
      <c r="W21" s="25"/>
      <c r="X21" s="25"/>
      <c r="Y21" s="25"/>
      <c r="Z21" s="25"/>
      <c r="AA21" s="25"/>
      <c r="AB21" s="26"/>
      <c r="AC21" s="113"/>
      <c r="AD21" s="113"/>
      <c r="AE21" s="113"/>
      <c r="AF21" s="102">
        <f>Table!E10</f>
        <v>150</v>
      </c>
      <c r="AG21" s="103"/>
      <c r="AH21" s="103"/>
      <c r="AI21" s="104"/>
      <c r="AJ21" s="102" t="str">
        <f t="shared" si="0"/>
        <v/>
      </c>
      <c r="AK21" s="103"/>
      <c r="AL21" s="103"/>
      <c r="AM21" s="104"/>
    </row>
    <row r="22" spans="2:39" ht="12.75" customHeight="1" x14ac:dyDescent="0.2">
      <c r="B22" s="99"/>
      <c r="C22" s="100"/>
      <c r="D22" s="100"/>
      <c r="E22" s="101"/>
      <c r="F22" s="77" t="s">
        <v>84</v>
      </c>
      <c r="G22" s="25"/>
      <c r="H22" s="25"/>
      <c r="I22" s="25"/>
      <c r="J22" s="25"/>
      <c r="K22" s="25"/>
      <c r="L22" s="25"/>
      <c r="M22" s="25"/>
      <c r="N22" s="25"/>
      <c r="O22" s="25"/>
      <c r="P22" s="25"/>
      <c r="Q22" s="25"/>
      <c r="R22" s="25"/>
      <c r="S22" s="25"/>
      <c r="T22" s="25"/>
      <c r="U22" s="25"/>
      <c r="V22" s="25"/>
      <c r="W22" s="25"/>
      <c r="X22" s="25"/>
      <c r="Y22" s="25"/>
      <c r="Z22" s="25"/>
      <c r="AA22" s="25"/>
      <c r="AB22" s="26"/>
      <c r="AC22" s="99"/>
      <c r="AD22" s="100"/>
      <c r="AE22" s="101"/>
      <c r="AF22" s="102">
        <f>Table!E11</f>
        <v>50</v>
      </c>
      <c r="AG22" s="103"/>
      <c r="AH22" s="103"/>
      <c r="AI22" s="104"/>
      <c r="AJ22" s="102" t="str">
        <f t="shared" si="0"/>
        <v/>
      </c>
      <c r="AK22" s="103"/>
      <c r="AL22" s="103"/>
      <c r="AM22" s="104"/>
    </row>
    <row r="23" spans="2:39" ht="12.75" customHeight="1" x14ac:dyDescent="0.2">
      <c r="B23" s="121" t="s">
        <v>14</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3"/>
    </row>
    <row r="24" spans="2:39" ht="12.75" customHeight="1" x14ac:dyDescent="0.2">
      <c r="B24" s="99"/>
      <c r="C24" s="100"/>
      <c r="D24" s="100"/>
      <c r="E24" s="101"/>
      <c r="F24" s="77" t="s">
        <v>77</v>
      </c>
      <c r="G24" s="25"/>
      <c r="H24" s="25"/>
      <c r="I24" s="25"/>
      <c r="J24" s="25"/>
      <c r="K24" s="25"/>
      <c r="L24" s="25"/>
      <c r="M24" s="25"/>
      <c r="N24" s="25"/>
      <c r="O24" s="25"/>
      <c r="P24" s="25"/>
      <c r="Q24" s="25"/>
      <c r="R24" s="25"/>
      <c r="S24" s="25"/>
      <c r="T24" s="25"/>
      <c r="U24" s="25"/>
      <c r="V24" s="25"/>
      <c r="W24" s="25"/>
      <c r="X24" s="25"/>
      <c r="Y24" s="25"/>
      <c r="Z24" s="25"/>
      <c r="AA24" s="25"/>
      <c r="AB24" s="25"/>
      <c r="AC24" s="114"/>
      <c r="AD24" s="114"/>
      <c r="AE24" s="115"/>
      <c r="AF24" s="102">
        <f>Table!E15</f>
        <v>220</v>
      </c>
      <c r="AG24" s="103"/>
      <c r="AH24" s="103"/>
      <c r="AI24" s="104"/>
      <c r="AJ24" s="102" t="str">
        <f t="shared" ref="AJ24:AJ29" si="1">IF(B24="","",B24*AF24)</f>
        <v/>
      </c>
      <c r="AK24" s="103"/>
      <c r="AL24" s="103" t="s">
        <v>99</v>
      </c>
      <c r="AM24" s="104"/>
    </row>
    <row r="25" spans="2:39" ht="12.75" customHeight="1" x14ac:dyDescent="0.2">
      <c r="B25" s="99"/>
      <c r="C25" s="100"/>
      <c r="D25" s="100"/>
      <c r="E25" s="101"/>
      <c r="F25" s="77" t="s">
        <v>87</v>
      </c>
      <c r="G25" s="25"/>
      <c r="H25" s="25"/>
      <c r="I25" s="25"/>
      <c r="J25" s="25"/>
      <c r="K25" s="25"/>
      <c r="L25" s="25"/>
      <c r="M25" s="25"/>
      <c r="N25" s="25"/>
      <c r="O25" s="25"/>
      <c r="P25" s="25"/>
      <c r="Q25" s="25"/>
      <c r="R25" s="25"/>
      <c r="S25" s="25"/>
      <c r="T25" s="25"/>
      <c r="U25" s="25"/>
      <c r="V25" s="25"/>
      <c r="W25" s="25"/>
      <c r="X25" s="25"/>
      <c r="Y25" s="25"/>
      <c r="Z25" s="25"/>
      <c r="AA25" s="25"/>
      <c r="AB25" s="25"/>
      <c r="AC25" s="114"/>
      <c r="AD25" s="114"/>
      <c r="AE25" s="115"/>
      <c r="AF25" s="102">
        <f>Table!E16</f>
        <v>60</v>
      </c>
      <c r="AG25" s="103"/>
      <c r="AH25" s="103"/>
      <c r="AI25" s="104"/>
      <c r="AJ25" s="102" t="str">
        <f t="shared" si="1"/>
        <v/>
      </c>
      <c r="AK25" s="103"/>
      <c r="AL25" s="103" t="s">
        <v>99</v>
      </c>
      <c r="AM25" s="104"/>
    </row>
    <row r="26" spans="2:39" ht="12.75" customHeight="1" x14ac:dyDescent="0.2">
      <c r="B26" s="99"/>
      <c r="C26" s="100"/>
      <c r="D26" s="100"/>
      <c r="E26" s="101"/>
      <c r="F26" s="77" t="s">
        <v>78</v>
      </c>
      <c r="G26" s="25"/>
      <c r="H26" s="25"/>
      <c r="I26" s="25"/>
      <c r="J26" s="25"/>
      <c r="K26" s="25"/>
      <c r="L26" s="25"/>
      <c r="M26" s="25"/>
      <c r="N26" s="25"/>
      <c r="O26" s="25"/>
      <c r="P26" s="25"/>
      <c r="Q26" s="25"/>
      <c r="R26" s="25"/>
      <c r="S26" s="25"/>
      <c r="T26" s="25"/>
      <c r="U26" s="25"/>
      <c r="V26" s="25"/>
      <c r="W26" s="25"/>
      <c r="X26" s="25"/>
      <c r="Y26" s="25"/>
      <c r="Z26" s="25"/>
      <c r="AA26" s="25"/>
      <c r="AB26" s="25"/>
      <c r="AC26" s="114"/>
      <c r="AD26" s="114"/>
      <c r="AE26" s="115"/>
      <c r="AF26" s="102">
        <f>Table!E17</f>
        <v>420</v>
      </c>
      <c r="AG26" s="103"/>
      <c r="AH26" s="103"/>
      <c r="AI26" s="104"/>
      <c r="AJ26" s="102" t="str">
        <f t="shared" si="1"/>
        <v/>
      </c>
      <c r="AK26" s="103"/>
      <c r="AL26" s="103" t="s">
        <v>99</v>
      </c>
      <c r="AM26" s="104"/>
    </row>
    <row r="27" spans="2:39" ht="12.75" customHeight="1" x14ac:dyDescent="0.2">
      <c r="B27" s="116"/>
      <c r="C27" s="117"/>
      <c r="D27" s="117"/>
      <c r="E27" s="118"/>
      <c r="F27" s="82" t="s">
        <v>88</v>
      </c>
      <c r="G27" s="23"/>
      <c r="H27" s="23"/>
      <c r="I27" s="23"/>
      <c r="J27" s="23"/>
      <c r="K27" s="23"/>
      <c r="L27" s="23"/>
      <c r="M27" s="23"/>
      <c r="N27" s="23"/>
      <c r="O27" s="23"/>
      <c r="P27" s="23"/>
      <c r="Q27" s="23"/>
      <c r="R27" s="23"/>
      <c r="S27" s="23"/>
      <c r="T27" s="23"/>
      <c r="U27" s="23"/>
      <c r="V27" s="23"/>
      <c r="W27" s="23"/>
      <c r="X27" s="23"/>
      <c r="Y27" s="23"/>
      <c r="Z27" s="23"/>
      <c r="AA27" s="23"/>
      <c r="AB27" s="23"/>
      <c r="AC27" s="126"/>
      <c r="AD27" s="126"/>
      <c r="AE27" s="127"/>
      <c r="AF27" s="102">
        <f>Table!E18</f>
        <v>100</v>
      </c>
      <c r="AG27" s="103"/>
      <c r="AH27" s="103"/>
      <c r="AI27" s="104"/>
      <c r="AJ27" s="102" t="str">
        <f t="shared" si="1"/>
        <v/>
      </c>
      <c r="AK27" s="103"/>
      <c r="AL27" s="103" t="s">
        <v>99</v>
      </c>
      <c r="AM27" s="104"/>
    </row>
    <row r="28" spans="2:39" ht="12.75" customHeight="1" x14ac:dyDescent="0.2">
      <c r="B28" s="99"/>
      <c r="C28" s="100"/>
      <c r="D28" s="100"/>
      <c r="E28" s="101"/>
      <c r="F28" s="77" t="s">
        <v>79</v>
      </c>
      <c r="G28" s="25"/>
      <c r="H28" s="25"/>
      <c r="I28" s="25"/>
      <c r="J28" s="25"/>
      <c r="K28" s="25"/>
      <c r="L28" s="25"/>
      <c r="M28" s="25"/>
      <c r="N28" s="25"/>
      <c r="O28" s="25"/>
      <c r="P28" s="25"/>
      <c r="Q28" s="25"/>
      <c r="R28" s="25"/>
      <c r="S28" s="25"/>
      <c r="T28" s="25"/>
      <c r="U28" s="25"/>
      <c r="V28" s="25"/>
      <c r="W28" s="25"/>
      <c r="X28" s="25"/>
      <c r="Y28" s="25"/>
      <c r="Z28" s="25"/>
      <c r="AA28" s="25"/>
      <c r="AB28" s="25"/>
      <c r="AC28" s="114"/>
      <c r="AD28" s="114"/>
      <c r="AE28" s="115"/>
      <c r="AF28" s="102">
        <f>Table!E19</f>
        <v>970</v>
      </c>
      <c r="AG28" s="103"/>
      <c r="AH28" s="103"/>
      <c r="AI28" s="104"/>
      <c r="AJ28" s="102" t="str">
        <f t="shared" si="1"/>
        <v/>
      </c>
      <c r="AK28" s="103"/>
      <c r="AL28" s="103" t="s">
        <v>99</v>
      </c>
      <c r="AM28" s="104"/>
    </row>
    <row r="29" spans="2:39" ht="12.75" customHeight="1" x14ac:dyDescent="0.2">
      <c r="B29" s="99"/>
      <c r="C29" s="100"/>
      <c r="D29" s="100"/>
      <c r="E29" s="101"/>
      <c r="F29" s="77" t="s">
        <v>89</v>
      </c>
      <c r="G29" s="25"/>
      <c r="H29" s="25"/>
      <c r="I29" s="25"/>
      <c r="J29" s="25"/>
      <c r="K29" s="25"/>
      <c r="L29" s="25"/>
      <c r="M29" s="25"/>
      <c r="N29" s="25"/>
      <c r="O29" s="25"/>
      <c r="P29" s="25"/>
      <c r="Q29" s="25"/>
      <c r="R29" s="25"/>
      <c r="S29" s="25"/>
      <c r="T29" s="25"/>
      <c r="U29" s="25"/>
      <c r="V29" s="25"/>
      <c r="W29" s="25"/>
      <c r="X29" s="25"/>
      <c r="Y29" s="25"/>
      <c r="Z29" s="25"/>
      <c r="AA29" s="25"/>
      <c r="AB29" s="25"/>
      <c r="AC29" s="114"/>
      <c r="AD29" s="114"/>
      <c r="AE29" s="115"/>
      <c r="AF29" s="102">
        <f>Table!E20</f>
        <v>200</v>
      </c>
      <c r="AG29" s="103"/>
      <c r="AH29" s="103"/>
      <c r="AI29" s="104"/>
      <c r="AJ29" s="102" t="str">
        <f t="shared" si="1"/>
        <v/>
      </c>
      <c r="AK29" s="103"/>
      <c r="AL29" s="103" t="s">
        <v>99</v>
      </c>
      <c r="AM29" s="104"/>
    </row>
    <row r="30" spans="2:39" ht="12.75" customHeight="1" x14ac:dyDescent="0.2">
      <c r="B30" s="121" t="s">
        <v>73</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3"/>
    </row>
    <row r="31" spans="2:39" ht="12.75" customHeight="1" x14ac:dyDescent="0.2">
      <c r="B31" s="99"/>
      <c r="C31" s="100"/>
      <c r="D31" s="100"/>
      <c r="E31" s="101"/>
      <c r="F31" s="77" t="s">
        <v>95</v>
      </c>
      <c r="G31" s="25"/>
      <c r="H31" s="25"/>
      <c r="I31" s="25"/>
      <c r="J31" s="25"/>
      <c r="K31" s="25"/>
      <c r="L31" s="25"/>
      <c r="M31" s="25"/>
      <c r="N31" s="25"/>
      <c r="O31" s="25"/>
      <c r="P31" s="25"/>
      <c r="Q31" s="25"/>
      <c r="R31" s="25"/>
      <c r="S31" s="25"/>
      <c r="T31" s="25"/>
      <c r="U31" s="25"/>
      <c r="V31" s="25"/>
      <c r="W31" s="25"/>
      <c r="X31" s="25"/>
      <c r="Y31" s="25"/>
      <c r="Z31" s="25"/>
      <c r="AA31" s="25"/>
      <c r="AB31" s="25"/>
      <c r="AC31" s="114"/>
      <c r="AD31" s="114"/>
      <c r="AE31" s="115"/>
      <c r="AF31" s="102">
        <f>Table!E22</f>
        <v>350</v>
      </c>
      <c r="AG31" s="103"/>
      <c r="AH31" s="103"/>
      <c r="AI31" s="104"/>
      <c r="AJ31" s="102" t="str">
        <f t="shared" ref="AJ31:AJ32" si="2">IF(B31="","",B31*AF31)</f>
        <v/>
      </c>
      <c r="AK31" s="103"/>
      <c r="AL31" s="103" t="s">
        <v>99</v>
      </c>
      <c r="AM31" s="104"/>
    </row>
    <row r="32" spans="2:39" ht="12.75" customHeight="1" x14ac:dyDescent="0.2">
      <c r="B32" s="99"/>
      <c r="C32" s="100"/>
      <c r="D32" s="100"/>
      <c r="E32" s="101"/>
      <c r="F32" s="77" t="s">
        <v>96</v>
      </c>
      <c r="G32" s="25"/>
      <c r="H32" s="25"/>
      <c r="I32" s="25"/>
      <c r="J32" s="25"/>
      <c r="K32" s="25"/>
      <c r="L32" s="25"/>
      <c r="M32" s="25"/>
      <c r="N32" s="25"/>
      <c r="O32" s="25"/>
      <c r="P32" s="25"/>
      <c r="Q32" s="25"/>
      <c r="R32" s="25"/>
      <c r="S32" s="25"/>
      <c r="T32" s="25"/>
      <c r="U32" s="25"/>
      <c r="V32" s="25"/>
      <c r="W32" s="25"/>
      <c r="X32" s="25"/>
      <c r="Y32" s="25"/>
      <c r="Z32" s="25"/>
      <c r="AA32" s="25"/>
      <c r="AB32" s="25"/>
      <c r="AC32" s="114"/>
      <c r="AD32" s="114"/>
      <c r="AE32" s="115"/>
      <c r="AF32" s="102">
        <f>Table!E23</f>
        <v>95</v>
      </c>
      <c r="AG32" s="103"/>
      <c r="AH32" s="103"/>
      <c r="AI32" s="104"/>
      <c r="AJ32" s="102" t="str">
        <f t="shared" si="2"/>
        <v/>
      </c>
      <c r="AK32" s="103"/>
      <c r="AL32" s="103" t="s">
        <v>99</v>
      </c>
      <c r="AM32" s="104"/>
    </row>
    <row r="33" spans="2:39" ht="12.75" customHeight="1" x14ac:dyDescent="0.2">
      <c r="B33" s="99"/>
      <c r="C33" s="100"/>
      <c r="D33" s="100"/>
      <c r="E33" s="101"/>
      <c r="F33" s="77" t="s">
        <v>80</v>
      </c>
      <c r="G33" s="25"/>
      <c r="H33" s="25"/>
      <c r="I33" s="25"/>
      <c r="J33" s="25"/>
      <c r="K33" s="25"/>
      <c r="L33" s="25"/>
      <c r="M33" s="25"/>
      <c r="N33" s="25"/>
      <c r="O33" s="25"/>
      <c r="P33" s="25"/>
      <c r="Q33" s="25"/>
      <c r="R33" s="25"/>
      <c r="S33" s="25"/>
      <c r="T33" s="25"/>
      <c r="U33" s="25"/>
      <c r="V33" s="25"/>
      <c r="W33" s="25"/>
      <c r="X33" s="25"/>
      <c r="Y33" s="25"/>
      <c r="Z33" s="25"/>
      <c r="AA33" s="25"/>
      <c r="AB33" s="25"/>
      <c r="AC33" s="114"/>
      <c r="AD33" s="114"/>
      <c r="AE33" s="115"/>
      <c r="AF33" s="102">
        <f>Table!E24</f>
        <v>530</v>
      </c>
      <c r="AG33" s="103"/>
      <c r="AH33" s="103"/>
      <c r="AI33" s="104"/>
      <c r="AJ33" s="102" t="str">
        <f t="shared" ref="AJ33:AJ38" si="3">IF(B33="","",B33*AF33)</f>
        <v/>
      </c>
      <c r="AK33" s="103"/>
      <c r="AL33" s="103" t="s">
        <v>99</v>
      </c>
      <c r="AM33" s="104"/>
    </row>
    <row r="34" spans="2:39" ht="12.75" customHeight="1" x14ac:dyDescent="0.2">
      <c r="B34" s="99"/>
      <c r="C34" s="100"/>
      <c r="D34" s="100"/>
      <c r="E34" s="101"/>
      <c r="F34" s="77" t="s">
        <v>90</v>
      </c>
      <c r="G34" s="25"/>
      <c r="H34" s="25"/>
      <c r="I34" s="25"/>
      <c r="J34" s="25"/>
      <c r="K34" s="25"/>
      <c r="L34" s="25"/>
      <c r="M34" s="25"/>
      <c r="N34" s="25"/>
      <c r="O34" s="25"/>
      <c r="P34" s="25"/>
      <c r="Q34" s="25"/>
      <c r="R34" s="25"/>
      <c r="S34" s="25"/>
      <c r="T34" s="25"/>
      <c r="U34" s="25"/>
      <c r="V34" s="25"/>
      <c r="W34" s="25"/>
      <c r="X34" s="25"/>
      <c r="Y34" s="25"/>
      <c r="Z34" s="25"/>
      <c r="AA34" s="25"/>
      <c r="AB34" s="25"/>
      <c r="AC34" s="114"/>
      <c r="AD34" s="114"/>
      <c r="AE34" s="115"/>
      <c r="AF34" s="102">
        <f>Table!E25</f>
        <v>110</v>
      </c>
      <c r="AG34" s="103"/>
      <c r="AH34" s="103"/>
      <c r="AI34" s="104"/>
      <c r="AJ34" s="102" t="str">
        <f t="shared" si="3"/>
        <v/>
      </c>
      <c r="AK34" s="103"/>
      <c r="AL34" s="103" t="s">
        <v>99</v>
      </c>
      <c r="AM34" s="104"/>
    </row>
    <row r="35" spans="2:39" ht="12.75" customHeight="1" x14ac:dyDescent="0.2">
      <c r="B35" s="99"/>
      <c r="C35" s="100"/>
      <c r="D35" s="100"/>
      <c r="E35" s="101"/>
      <c r="F35" s="77" t="s">
        <v>81</v>
      </c>
      <c r="G35" s="25"/>
      <c r="H35" s="25"/>
      <c r="I35" s="25"/>
      <c r="J35" s="25"/>
      <c r="K35" s="25"/>
      <c r="L35" s="25"/>
      <c r="M35" s="25"/>
      <c r="N35" s="25"/>
      <c r="O35" s="25"/>
      <c r="P35" s="25"/>
      <c r="Q35" s="25"/>
      <c r="R35" s="25"/>
      <c r="S35" s="25"/>
      <c r="T35" s="25"/>
      <c r="U35" s="25"/>
      <c r="V35" s="25"/>
      <c r="W35" s="25"/>
      <c r="X35" s="25"/>
      <c r="Y35" s="25"/>
      <c r="Z35" s="25"/>
      <c r="AA35" s="25"/>
      <c r="AB35" s="25"/>
      <c r="AC35" s="114"/>
      <c r="AD35" s="114"/>
      <c r="AE35" s="115"/>
      <c r="AF35" s="102">
        <f>Table!E26</f>
        <v>750</v>
      </c>
      <c r="AG35" s="103"/>
      <c r="AH35" s="103"/>
      <c r="AI35" s="104"/>
      <c r="AJ35" s="102" t="str">
        <f t="shared" si="3"/>
        <v/>
      </c>
      <c r="AK35" s="103"/>
      <c r="AL35" s="103" t="s">
        <v>99</v>
      </c>
      <c r="AM35" s="104"/>
    </row>
    <row r="36" spans="2:39" ht="12.75" customHeight="1" x14ac:dyDescent="0.2">
      <c r="B36" s="99"/>
      <c r="C36" s="100"/>
      <c r="D36" s="100"/>
      <c r="E36" s="101"/>
      <c r="F36" s="77" t="s">
        <v>91</v>
      </c>
      <c r="G36" s="25"/>
      <c r="H36" s="25"/>
      <c r="I36" s="25"/>
      <c r="J36" s="25"/>
      <c r="K36" s="25"/>
      <c r="L36" s="25"/>
      <c r="M36" s="25"/>
      <c r="N36" s="25"/>
      <c r="O36" s="25"/>
      <c r="P36" s="25"/>
      <c r="Q36" s="25"/>
      <c r="R36" s="25"/>
      <c r="S36" s="25"/>
      <c r="T36" s="25"/>
      <c r="U36" s="25"/>
      <c r="V36" s="25"/>
      <c r="W36" s="25"/>
      <c r="X36" s="25"/>
      <c r="Y36" s="25"/>
      <c r="Z36" s="25"/>
      <c r="AA36" s="25"/>
      <c r="AB36" s="25"/>
      <c r="AC36" s="114"/>
      <c r="AD36" s="114"/>
      <c r="AE36" s="115"/>
      <c r="AF36" s="102">
        <f>Table!E27</f>
        <v>150</v>
      </c>
      <c r="AG36" s="103"/>
      <c r="AH36" s="103"/>
      <c r="AI36" s="104"/>
      <c r="AJ36" s="102" t="str">
        <f t="shared" si="3"/>
        <v/>
      </c>
      <c r="AK36" s="103"/>
      <c r="AL36" s="103" t="s">
        <v>99</v>
      </c>
      <c r="AM36" s="104"/>
    </row>
    <row r="37" spans="2:39" ht="12.75" customHeight="1" x14ac:dyDescent="0.2">
      <c r="B37" s="99"/>
      <c r="C37" s="100"/>
      <c r="D37" s="100"/>
      <c r="E37" s="101"/>
      <c r="F37" s="77" t="s">
        <v>82</v>
      </c>
      <c r="G37" s="25"/>
      <c r="H37" s="25"/>
      <c r="I37" s="25"/>
      <c r="J37" s="25"/>
      <c r="K37" s="25"/>
      <c r="L37" s="25"/>
      <c r="M37" s="25"/>
      <c r="N37" s="25"/>
      <c r="O37" s="25"/>
      <c r="P37" s="25"/>
      <c r="Q37" s="25"/>
      <c r="R37" s="25"/>
      <c r="S37" s="25"/>
      <c r="T37" s="25"/>
      <c r="U37" s="25"/>
      <c r="V37" s="25"/>
      <c r="W37" s="25"/>
      <c r="X37" s="25"/>
      <c r="Y37" s="25"/>
      <c r="Z37" s="25"/>
      <c r="AA37" s="25"/>
      <c r="AB37" s="25"/>
      <c r="AC37" s="114"/>
      <c r="AD37" s="114"/>
      <c r="AE37" s="115"/>
      <c r="AF37" s="102">
        <f>Table!E28</f>
        <v>1190</v>
      </c>
      <c r="AG37" s="103"/>
      <c r="AH37" s="103"/>
      <c r="AI37" s="104"/>
      <c r="AJ37" s="102" t="str">
        <f t="shared" si="3"/>
        <v/>
      </c>
      <c r="AK37" s="103"/>
      <c r="AL37" s="103" t="s">
        <v>99</v>
      </c>
      <c r="AM37" s="104"/>
    </row>
    <row r="38" spans="2:39" ht="12.75" customHeight="1" x14ac:dyDescent="0.2">
      <c r="B38" s="99"/>
      <c r="C38" s="100"/>
      <c r="D38" s="100"/>
      <c r="E38" s="101"/>
      <c r="F38" s="77" t="s">
        <v>92</v>
      </c>
      <c r="G38" s="25"/>
      <c r="H38" s="25"/>
      <c r="I38" s="25"/>
      <c r="J38" s="25"/>
      <c r="K38" s="25"/>
      <c r="L38" s="25"/>
      <c r="M38" s="25"/>
      <c r="N38" s="25"/>
      <c r="O38" s="25"/>
      <c r="P38" s="25"/>
      <c r="Q38" s="25"/>
      <c r="R38" s="25"/>
      <c r="S38" s="25"/>
      <c r="T38" s="25"/>
      <c r="U38" s="25"/>
      <c r="V38" s="25"/>
      <c r="W38" s="25"/>
      <c r="X38" s="25"/>
      <c r="Y38" s="25"/>
      <c r="Z38" s="25"/>
      <c r="AA38" s="25"/>
      <c r="AB38" s="25"/>
      <c r="AC38" s="114"/>
      <c r="AD38" s="114"/>
      <c r="AE38" s="115"/>
      <c r="AF38" s="102">
        <f>Table!E29</f>
        <v>250</v>
      </c>
      <c r="AG38" s="103"/>
      <c r="AH38" s="103"/>
      <c r="AI38" s="104"/>
      <c r="AJ38" s="102" t="str">
        <f t="shared" si="3"/>
        <v/>
      </c>
      <c r="AK38" s="103"/>
      <c r="AL38" s="103" t="s">
        <v>99</v>
      </c>
      <c r="AM38" s="104"/>
    </row>
    <row r="39" spans="2:39" ht="12.75" customHeight="1" x14ac:dyDescent="0.2">
      <c r="B39" s="105" t="s">
        <v>83</v>
      </c>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7"/>
    </row>
    <row r="40" spans="2:39" ht="12.75" customHeight="1" x14ac:dyDescent="0.2">
      <c r="B40" s="108"/>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10"/>
    </row>
    <row r="41" spans="2:39" ht="12.75" customHeight="1" x14ac:dyDescent="0.2">
      <c r="B41" s="78" t="s">
        <v>104</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135" t="s">
        <v>4</v>
      </c>
      <c r="AD41" s="136"/>
      <c r="AE41" s="137"/>
      <c r="AF41" s="79"/>
      <c r="AG41" s="79"/>
      <c r="AH41" s="79"/>
      <c r="AI41" s="79"/>
      <c r="AJ41" s="79"/>
      <c r="AK41" s="79"/>
      <c r="AL41" s="79"/>
      <c r="AM41" s="80"/>
    </row>
    <row r="42" spans="2:39" ht="12.75" customHeight="1" x14ac:dyDescent="0.2">
      <c r="B42" s="99"/>
      <c r="C42" s="100"/>
      <c r="D42" s="100"/>
      <c r="E42" s="101"/>
      <c r="F42" s="77" t="s">
        <v>72</v>
      </c>
      <c r="G42" s="25"/>
      <c r="H42" s="25"/>
      <c r="I42" s="25"/>
      <c r="J42" s="25"/>
      <c r="K42" s="25"/>
      <c r="L42" s="25"/>
      <c r="M42" s="25"/>
      <c r="N42" s="25"/>
      <c r="O42" s="25"/>
      <c r="P42" s="25"/>
      <c r="Q42" s="25"/>
      <c r="R42" s="25"/>
      <c r="S42" s="25"/>
      <c r="T42" s="25"/>
      <c r="U42" s="25"/>
      <c r="V42" s="25"/>
      <c r="W42" s="25"/>
      <c r="X42" s="25"/>
      <c r="Y42" s="25"/>
      <c r="Z42" s="25"/>
      <c r="AA42" s="25"/>
      <c r="AB42" s="25"/>
      <c r="AC42" s="99"/>
      <c r="AD42" s="100"/>
      <c r="AE42" s="101"/>
      <c r="AF42" s="102">
        <f>Table!E36</f>
        <v>150</v>
      </c>
      <c r="AG42" s="103"/>
      <c r="AH42" s="103"/>
      <c r="AI42" s="104"/>
      <c r="AJ42" s="102"/>
      <c r="AK42" s="103"/>
      <c r="AL42" s="103"/>
      <c r="AM42" s="104"/>
    </row>
    <row r="43" spans="2:39" ht="12.75" customHeight="1" x14ac:dyDescent="0.2">
      <c r="B43" s="99"/>
      <c r="C43" s="100"/>
      <c r="D43" s="100"/>
      <c r="E43" s="101"/>
      <c r="F43" s="77" t="s">
        <v>94</v>
      </c>
      <c r="G43" s="25"/>
      <c r="H43" s="25"/>
      <c r="I43" s="25"/>
      <c r="J43" s="25"/>
      <c r="K43" s="25"/>
      <c r="L43" s="25"/>
      <c r="M43" s="25"/>
      <c r="N43" s="25"/>
      <c r="O43" s="25"/>
      <c r="P43" s="25"/>
      <c r="Q43" s="25"/>
      <c r="R43" s="25"/>
      <c r="S43" s="25"/>
      <c r="T43" s="25"/>
      <c r="U43" s="25"/>
      <c r="V43" s="25"/>
      <c r="W43" s="25"/>
      <c r="X43" s="25"/>
      <c r="Y43" s="25"/>
      <c r="Z43" s="25"/>
      <c r="AA43" s="25"/>
      <c r="AB43" s="25"/>
      <c r="AC43" s="27"/>
      <c r="AD43" s="27"/>
      <c r="AE43" s="28"/>
      <c r="AF43" s="102">
        <f>Table!E31</f>
        <v>550</v>
      </c>
      <c r="AG43" s="103"/>
      <c r="AH43" s="103"/>
      <c r="AI43" s="104"/>
      <c r="AJ43" s="102" t="str">
        <f t="shared" ref="AJ43:AJ48" si="4">IF(B43="","",B43*AF43)</f>
        <v/>
      </c>
      <c r="AK43" s="103"/>
      <c r="AL43" s="103" t="s">
        <v>99</v>
      </c>
      <c r="AM43" s="104"/>
    </row>
    <row r="44" spans="2:39" ht="12.75" customHeight="1" x14ac:dyDescent="0.2">
      <c r="B44" s="99"/>
      <c r="C44" s="100"/>
      <c r="D44" s="100"/>
      <c r="E44" s="101"/>
      <c r="F44" s="77" t="s">
        <v>93</v>
      </c>
      <c r="G44" s="25"/>
      <c r="H44" s="25"/>
      <c r="I44" s="25"/>
      <c r="J44" s="25"/>
      <c r="K44" s="25"/>
      <c r="L44" s="25"/>
      <c r="M44" s="25"/>
      <c r="N44" s="25"/>
      <c r="O44" s="25"/>
      <c r="P44" s="25"/>
      <c r="Q44" s="25"/>
      <c r="R44" s="25"/>
      <c r="S44" s="25"/>
      <c r="T44" s="25"/>
      <c r="U44" s="25"/>
      <c r="V44" s="25"/>
      <c r="W44" s="25"/>
      <c r="X44" s="25"/>
      <c r="Y44" s="25"/>
      <c r="Z44" s="25"/>
      <c r="AA44" s="25"/>
      <c r="AB44" s="25"/>
      <c r="AC44" s="27"/>
      <c r="AD44" s="27"/>
      <c r="AE44" s="28"/>
      <c r="AF44" s="102">
        <f>Table!E32</f>
        <v>130</v>
      </c>
      <c r="AG44" s="103"/>
      <c r="AH44" s="103"/>
      <c r="AI44" s="104"/>
      <c r="AJ44" s="102" t="str">
        <f t="shared" si="4"/>
        <v/>
      </c>
      <c r="AK44" s="103"/>
      <c r="AL44" s="103" t="s">
        <v>99</v>
      </c>
      <c r="AM44" s="104"/>
    </row>
    <row r="45" spans="2:39" ht="12.75" customHeight="1" x14ac:dyDescent="0.2">
      <c r="B45" s="99"/>
      <c r="C45" s="100"/>
      <c r="D45" s="100"/>
      <c r="E45" s="101"/>
      <c r="F45" s="77" t="s">
        <v>98</v>
      </c>
      <c r="G45" s="25"/>
      <c r="H45" s="25"/>
      <c r="I45" s="25"/>
      <c r="J45" s="25"/>
      <c r="K45" s="25"/>
      <c r="L45" s="25"/>
      <c r="M45" s="25"/>
      <c r="N45" s="25"/>
      <c r="O45" s="25"/>
      <c r="P45" s="25"/>
      <c r="Q45" s="25"/>
      <c r="R45" s="25"/>
      <c r="S45" s="25"/>
      <c r="T45" s="25"/>
      <c r="U45" s="25"/>
      <c r="V45" s="25"/>
      <c r="W45" s="25"/>
      <c r="X45" s="25"/>
      <c r="Y45" s="25"/>
      <c r="Z45" s="25"/>
      <c r="AA45" s="25"/>
      <c r="AB45" s="25"/>
      <c r="AC45" s="27"/>
      <c r="AD45" s="27"/>
      <c r="AE45" s="28"/>
      <c r="AF45" s="102">
        <f>Table!E33</f>
        <v>150</v>
      </c>
      <c r="AG45" s="103"/>
      <c r="AH45" s="103"/>
      <c r="AI45" s="104"/>
      <c r="AJ45" s="102" t="str">
        <f>IF(B45="","",B45*AF45)</f>
        <v/>
      </c>
      <c r="AK45" s="103"/>
      <c r="AL45" s="103" t="s">
        <v>99</v>
      </c>
      <c r="AM45" s="104"/>
    </row>
    <row r="46" spans="2:39" ht="12.75" customHeight="1" x14ac:dyDescent="0.2">
      <c r="B46" s="99"/>
      <c r="C46" s="100"/>
      <c r="D46" s="100"/>
      <c r="E46" s="101"/>
      <c r="F46" s="77" t="s">
        <v>102</v>
      </c>
      <c r="G46" s="25"/>
      <c r="H46" s="25"/>
      <c r="I46" s="25"/>
      <c r="J46" s="25"/>
      <c r="K46" s="25"/>
      <c r="L46" s="25"/>
      <c r="M46" s="25"/>
      <c r="N46" s="25"/>
      <c r="O46" s="25"/>
      <c r="P46" s="25"/>
      <c r="Q46" s="25"/>
      <c r="R46" s="25"/>
      <c r="S46" s="25"/>
      <c r="T46" s="25"/>
      <c r="U46" s="25"/>
      <c r="V46" s="25"/>
      <c r="W46" s="25"/>
      <c r="X46" s="25"/>
      <c r="Y46" s="25"/>
      <c r="Z46" s="25"/>
      <c r="AA46" s="25"/>
      <c r="AB46" s="25"/>
      <c r="AC46" s="27"/>
      <c r="AD46" s="27"/>
      <c r="AE46" s="28"/>
      <c r="AF46" s="102">
        <f>Table!E34</f>
        <v>370</v>
      </c>
      <c r="AG46" s="103"/>
      <c r="AH46" s="103"/>
      <c r="AI46" s="104"/>
      <c r="AJ46" s="102" t="str">
        <f t="shared" si="4"/>
        <v/>
      </c>
      <c r="AK46" s="103"/>
      <c r="AL46" s="103" t="s">
        <v>99</v>
      </c>
      <c r="AM46" s="104"/>
    </row>
    <row r="47" spans="2:39" ht="12.75" customHeight="1" x14ac:dyDescent="0.2">
      <c r="B47" s="99"/>
      <c r="C47" s="100"/>
      <c r="D47" s="100"/>
      <c r="E47" s="101"/>
      <c r="F47" s="77" t="s">
        <v>97</v>
      </c>
      <c r="G47" s="25"/>
      <c r="H47" s="25"/>
      <c r="I47" s="25"/>
      <c r="J47" s="25"/>
      <c r="K47" s="25"/>
      <c r="L47" s="25"/>
      <c r="M47" s="25"/>
      <c r="N47" s="25"/>
      <c r="O47" s="25"/>
      <c r="P47" s="25"/>
      <c r="Q47" s="25"/>
      <c r="R47" s="25"/>
      <c r="S47" s="25"/>
      <c r="T47" s="25"/>
      <c r="U47" s="25"/>
      <c r="V47" s="25"/>
      <c r="W47" s="25"/>
      <c r="X47" s="25"/>
      <c r="Y47" s="25"/>
      <c r="Z47" s="25"/>
      <c r="AA47" s="25"/>
      <c r="AB47" s="25"/>
      <c r="AC47" s="27"/>
      <c r="AD47" s="27"/>
      <c r="AE47" s="28"/>
      <c r="AF47" s="102">
        <f>Table!E35</f>
        <v>150</v>
      </c>
      <c r="AG47" s="103"/>
      <c r="AH47" s="103"/>
      <c r="AI47" s="104"/>
      <c r="AJ47" s="102" t="str">
        <f t="shared" si="4"/>
        <v/>
      </c>
      <c r="AK47" s="103"/>
      <c r="AL47" s="103" t="s">
        <v>99</v>
      </c>
      <c r="AM47" s="104"/>
    </row>
    <row r="48" spans="2:39" ht="12.75" customHeight="1" x14ac:dyDescent="0.2">
      <c r="B48" s="99"/>
      <c r="C48" s="100"/>
      <c r="D48" s="100"/>
      <c r="E48" s="101"/>
      <c r="F48" s="77" t="s">
        <v>103</v>
      </c>
      <c r="G48" s="25"/>
      <c r="H48" s="25"/>
      <c r="I48" s="25"/>
      <c r="J48" s="25"/>
      <c r="K48" s="25"/>
      <c r="L48" s="25"/>
      <c r="M48" s="25"/>
      <c r="N48" s="25"/>
      <c r="O48" s="25"/>
      <c r="P48" s="25"/>
      <c r="Q48" s="25"/>
      <c r="R48" s="25"/>
      <c r="S48" s="25"/>
      <c r="T48" s="25"/>
      <c r="U48" s="25"/>
      <c r="V48" s="25"/>
      <c r="W48" s="25"/>
      <c r="X48" s="25"/>
      <c r="Y48" s="25"/>
      <c r="Z48" s="25"/>
      <c r="AA48" s="25"/>
      <c r="AB48" s="25"/>
      <c r="AC48" s="27"/>
      <c r="AD48" s="27"/>
      <c r="AE48" s="28"/>
      <c r="AF48" s="102">
        <f>Table!E37</f>
        <v>100</v>
      </c>
      <c r="AG48" s="103"/>
      <c r="AH48" s="103"/>
      <c r="AI48" s="104"/>
      <c r="AJ48" s="102" t="str">
        <f t="shared" si="4"/>
        <v/>
      </c>
      <c r="AK48" s="103"/>
      <c r="AL48" s="103" t="s">
        <v>99</v>
      </c>
      <c r="AM48" s="104"/>
    </row>
    <row r="49" spans="2:39" x14ac:dyDescent="0.2">
      <c r="B49" s="31"/>
      <c r="C49" s="31"/>
      <c r="D49" s="31"/>
      <c r="E49" s="31"/>
      <c r="AC49" s="32"/>
      <c r="AD49" s="32"/>
      <c r="AE49" s="32"/>
      <c r="AF49" s="33"/>
    </row>
    <row r="50" spans="2:39" s="34" customFormat="1" ht="15" x14ac:dyDescent="0.2">
      <c r="B50" s="83" t="s">
        <v>110</v>
      </c>
      <c r="C50" s="36"/>
      <c r="D50" s="36"/>
      <c r="E50" s="36"/>
      <c r="F50" s="36"/>
      <c r="G50" s="36"/>
      <c r="H50" s="36"/>
      <c r="I50" s="36"/>
      <c r="J50" s="36"/>
      <c r="K50" s="36"/>
      <c r="L50" s="36"/>
      <c r="M50" s="36"/>
      <c r="N50" s="37"/>
      <c r="O50" s="36"/>
      <c r="P50" s="36"/>
      <c r="Q50" s="36"/>
      <c r="R50" s="36"/>
      <c r="S50" s="36"/>
      <c r="T50" s="36"/>
      <c r="U50" s="36"/>
      <c r="V50" s="36"/>
      <c r="W50" s="36"/>
      <c r="X50" s="36"/>
      <c r="Y50" s="36"/>
      <c r="Z50" s="36"/>
      <c r="AA50" s="36"/>
      <c r="AC50" s="38"/>
      <c r="AD50" s="38"/>
      <c r="AE50" s="38"/>
      <c r="AF50" s="95"/>
      <c r="AG50" s="20" t="s">
        <v>70</v>
      </c>
      <c r="AH50" s="132">
        <f>(B42*AC42*VLOOKUP(F42,Table!A3:E37,2,FALSE))</f>
        <v>0</v>
      </c>
      <c r="AI50" s="133"/>
      <c r="AJ50" s="133"/>
      <c r="AK50" s="133"/>
      <c r="AL50" s="133"/>
      <c r="AM50" s="134"/>
    </row>
    <row r="51" spans="2:39" s="34" customFormat="1" ht="15" x14ac:dyDescent="0.2">
      <c r="B51" s="19"/>
      <c r="C51" s="36"/>
      <c r="D51" s="36"/>
      <c r="E51" s="36"/>
      <c r="F51" s="36"/>
      <c r="G51" s="36"/>
      <c r="H51" s="36"/>
      <c r="I51" s="36"/>
      <c r="J51" s="36"/>
      <c r="K51" s="36"/>
      <c r="L51" s="36"/>
      <c r="M51" s="36"/>
      <c r="N51" s="37"/>
      <c r="O51" s="36"/>
      <c r="P51" s="36"/>
      <c r="Q51" s="36"/>
      <c r="R51" s="36"/>
      <c r="S51" s="36"/>
      <c r="T51" s="36"/>
      <c r="U51" s="36"/>
      <c r="V51" s="36"/>
      <c r="W51" s="36"/>
      <c r="X51" s="36"/>
      <c r="Y51" s="38"/>
      <c r="Z51" s="38"/>
      <c r="AA51" s="38"/>
      <c r="AG51" s="20" t="s">
        <v>44</v>
      </c>
      <c r="AH51" s="132">
        <f>(B31*VLOOKUP(F31,Table!A3:E37,3,FALSE))+(B32*VLOOKUP(F32,Table!A3:E37,3,FALSE))+(B33*VLOOKUP(F33,Table!A3:E37,3,FALSE))+(B34*VLOOKUP(F34,Table!A3:E37,3,FALSE))+(B35*VLOOKUP(F35,Table!A3:E37,3,FALSE))+(B36*VLOOKUP(F36,Table!A3:E37,3,FALSE))+(B37*VLOOKUP(F37,Table!A3:E37,3,FALSE))+(B38*VLOOKUP(F38,Table!A3:E37,3,FALSE))+(B43*VLOOKUP(F43,Table!A3:E37,3,FALSE))+(B44*VLOOKUP(F44,Table!A3:E37,3,FALSE))+(B45*VLOOKUP(F45,Table!A3:E37,3,FALSE))+(B46*VLOOKUP(F46,Table!A3:E37,3,FALSE))+(B47*VLOOKUP(F47,Table!A3:E37,3,FALSE))+(B42*VLOOKUP(F42,Table!A3:E37,3,FALSE))+(B48*VLOOKUP(F48,Table!A3:E37,3,FALSE))</f>
        <v>0</v>
      </c>
      <c r="AI51" s="133"/>
      <c r="AJ51" s="133"/>
      <c r="AK51" s="133"/>
      <c r="AL51" s="133"/>
      <c r="AM51" s="134"/>
    </row>
    <row r="52" spans="2:39" s="34" customFormat="1" ht="15" x14ac:dyDescent="0.2">
      <c r="B52" s="19" t="s">
        <v>116</v>
      </c>
      <c r="C52" s="36"/>
      <c r="D52" s="36"/>
      <c r="E52" s="36"/>
      <c r="F52" s="36"/>
      <c r="G52" s="36"/>
      <c r="H52" s="119"/>
      <c r="I52" s="119"/>
      <c r="J52" s="119"/>
      <c r="K52" s="119"/>
      <c r="L52" s="119"/>
      <c r="M52" s="119"/>
      <c r="N52" s="119"/>
      <c r="O52" s="119"/>
      <c r="P52" s="119"/>
      <c r="Q52" s="119"/>
      <c r="R52" s="119"/>
      <c r="S52" s="119"/>
      <c r="T52" s="119"/>
      <c r="U52" s="119"/>
      <c r="V52" s="119"/>
      <c r="W52" s="119"/>
      <c r="X52" s="119"/>
      <c r="Y52" s="38"/>
      <c r="Z52" s="38"/>
      <c r="AA52" s="38"/>
      <c r="AB52" s="35"/>
      <c r="AG52" s="20" t="s">
        <v>71</v>
      </c>
      <c r="AH52" s="132">
        <f>(B17*AC17*VLOOKUP(F17,Table!A3:E37,4,FALSE))+(B18*AC18*VLOOKUP(F18,Table!A3:E37,4,FALSE)+(B19*AC19*VLOOKUP(F19,Table!A3:E37,4,FALSE)+(B20*AC20*VLOOKUP(F20,Table!A3:E37,4,FALSE)+(B21*AC21*VLOOKUP(F21,Table!A3:E37,4,FALSE)+(B22*AC22*VLOOKUP(F22,Table!A3:E37,4,FALSE)+(B24*VLOOKUP(F24,Table!A3:E37,4,FALSE)+(B25*VLOOKUP(F25,Table!A3:E37,4,FALSE)+(B26*VLOOKUP(F26,Table!A3:E37,4,FALSE)+(B27*VLOOKUP(F27,Table!A3:E37,4,FALSE)+(B28*VLOOKUP(F28,Table!A3:E37,4,FALSE)+(B29*VLOOKUP(F29,Table!A3:E37,4,FALSE)+(B31*VLOOKUP(F31,Table!A3:E37,4,FALSE))+(B32*VLOOKUP(F32,Table!A3:E37,4,FALSE))+(B33*VLOOKUP(F33,Table!A3:E37,4,FALSE))+(B34*VLOOKUP(F34,Table!A3:E37,4,FALSE))+(B35*VLOOKUP(F35,Table!A3:E37,4,FALSE))+(B36*VLOOKUP(F36,Table!A3:E37,4,FALSE))+(B37*VLOOKUP(F37,Table!A3:E37,4,FALSE))+(B38*VLOOKUP(F38,Table!A3:E37,4,FALSE))+(B43*VLOOKUP(F43,Table!A3:E37,4,FALSE))+(B44*VLOOKUP(F44,Table!A3:E37,4,FALSE))+(B46*VLOOKUP(F46,Table!A3:E37,4,FALSE))+(B45*VLOOKUP(F45,Table!A3:E37,4,FALSE))+(B47*VLOOKUP(F47,Table!A3:E37,4,FALSE))+(B42*VLOOKUP(F42,Table!A3:E37,4,FALSE))+(B48*VLOOKUP(F48,Table!A3:E37,4,FALSE)))))))))))))</f>
        <v>0</v>
      </c>
      <c r="AI52" s="133"/>
      <c r="AJ52" s="133"/>
      <c r="AK52" s="133"/>
      <c r="AL52" s="133"/>
      <c r="AM52" s="134"/>
    </row>
    <row r="53" spans="2:39" s="34" customFormat="1" ht="15" x14ac:dyDescent="0.2">
      <c r="C53" s="36"/>
      <c r="D53" s="36"/>
      <c r="E53" s="36"/>
      <c r="F53" s="36"/>
      <c r="G53" s="36"/>
      <c r="Y53" s="38"/>
      <c r="Z53" s="38"/>
      <c r="AA53" s="38"/>
      <c r="AB53" s="20"/>
      <c r="AC53" s="35"/>
      <c r="AG53" s="20" t="s">
        <v>117</v>
      </c>
      <c r="AH53" s="132">
        <f>AH50*5%</f>
        <v>0</v>
      </c>
      <c r="AI53" s="133"/>
      <c r="AJ53" s="133"/>
      <c r="AK53" s="133"/>
      <c r="AL53" s="133"/>
      <c r="AM53" s="134"/>
    </row>
    <row r="54" spans="2:39" s="34" customFormat="1" ht="15" x14ac:dyDescent="0.2">
      <c r="B54" s="19" t="s">
        <v>115</v>
      </c>
      <c r="C54" s="36"/>
      <c r="D54" s="36"/>
      <c r="E54" s="36"/>
      <c r="F54" s="36"/>
      <c r="G54" s="36"/>
      <c r="H54" s="119"/>
      <c r="I54" s="119"/>
      <c r="J54" s="119"/>
      <c r="K54" s="119"/>
      <c r="L54" s="119"/>
      <c r="M54" s="119"/>
      <c r="N54" s="119"/>
      <c r="O54" s="119"/>
      <c r="P54" s="119"/>
      <c r="Q54" s="119"/>
      <c r="R54" s="119"/>
      <c r="S54" s="119"/>
      <c r="T54" s="119"/>
      <c r="U54" s="119"/>
      <c r="V54" s="119"/>
      <c r="W54" s="119"/>
      <c r="X54" s="119"/>
      <c r="AB54" s="35"/>
      <c r="AC54" s="35"/>
    </row>
    <row r="55" spans="2:39" s="34" customFormat="1" ht="15" x14ac:dyDescent="0.2">
      <c r="C55" s="36"/>
      <c r="D55" s="36"/>
      <c r="V55" s="36"/>
      <c r="W55" s="36"/>
      <c r="X55" s="36"/>
      <c r="Z55" s="35"/>
      <c r="AE55" s="35"/>
      <c r="AG55" s="20" t="s">
        <v>118</v>
      </c>
      <c r="AH55" s="132">
        <f>(SUM(AH50,AH51,AH52,AH53))*5%</f>
        <v>0</v>
      </c>
      <c r="AI55" s="133"/>
      <c r="AJ55" s="133"/>
      <c r="AK55" s="133"/>
      <c r="AL55" s="133"/>
      <c r="AM55" s="134"/>
    </row>
    <row r="56" spans="2:39" s="34" customFormat="1" ht="15" x14ac:dyDescent="0.2">
      <c r="B56" s="19" t="s">
        <v>111</v>
      </c>
      <c r="C56" s="36"/>
      <c r="D56" s="36"/>
      <c r="E56" s="148"/>
      <c r="F56" s="148"/>
      <c r="G56" s="148"/>
      <c r="H56" s="148"/>
      <c r="I56" s="148"/>
      <c r="J56" s="148"/>
      <c r="K56" s="148"/>
      <c r="L56" s="148"/>
      <c r="M56" s="148"/>
      <c r="N56" s="148"/>
      <c r="O56" s="148"/>
      <c r="P56" s="148"/>
      <c r="Q56" s="148"/>
      <c r="R56" s="148"/>
      <c r="S56" s="148"/>
      <c r="T56" s="148"/>
      <c r="U56" s="148"/>
      <c r="W56" s="36"/>
      <c r="X56" s="97" t="s">
        <v>112</v>
      </c>
      <c r="Y56" s="119"/>
      <c r="Z56" s="119"/>
      <c r="AA56" s="119"/>
      <c r="AD56" s="35"/>
      <c r="AE56" s="35"/>
    </row>
    <row r="57" spans="2:39" s="34" customFormat="1" ht="15" x14ac:dyDescent="0.2">
      <c r="W57" s="36"/>
      <c r="X57" s="36"/>
      <c r="Y57" s="36"/>
      <c r="Z57" s="36"/>
      <c r="AA57" s="36"/>
      <c r="AG57" s="20" t="s">
        <v>2</v>
      </c>
      <c r="AH57" s="139">
        <f>SUM(AH50,AH51,AH52,AH53,AH55)</f>
        <v>0</v>
      </c>
      <c r="AI57" s="140"/>
      <c r="AJ57" s="140"/>
      <c r="AK57" s="140"/>
      <c r="AL57" s="140"/>
      <c r="AM57" s="141"/>
    </row>
    <row r="58" spans="2:39" s="34" customFormat="1" ht="15" x14ac:dyDescent="0.2">
      <c r="B58" s="19" t="s">
        <v>113</v>
      </c>
      <c r="F58" s="119"/>
      <c r="G58" s="119"/>
      <c r="H58" s="119"/>
      <c r="I58" s="119"/>
      <c r="J58" s="119"/>
      <c r="K58" s="119"/>
      <c r="L58" s="119"/>
      <c r="M58" s="119"/>
      <c r="N58" s="119"/>
      <c r="O58" s="119"/>
      <c r="P58" s="119"/>
      <c r="Q58" s="119"/>
      <c r="R58" s="119"/>
      <c r="S58" s="119"/>
      <c r="T58" s="119"/>
      <c r="U58" s="119"/>
      <c r="V58" s="119"/>
      <c r="Y58" s="39"/>
      <c r="Z58" s="36"/>
      <c r="AA58" s="36"/>
    </row>
    <row r="59" spans="2:39" s="34" customFormat="1" ht="14.25" x14ac:dyDescent="0.2">
      <c r="Y59" s="36"/>
      <c r="Z59" s="36"/>
      <c r="AA59" s="36"/>
    </row>
    <row r="60" spans="2:39" s="34" customFormat="1" ht="14.25" x14ac:dyDescent="0.2">
      <c r="B60" s="111" t="s">
        <v>11</v>
      </c>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row>
    <row r="61" spans="2:39" s="34" customFormat="1" ht="14.25" x14ac:dyDescent="0.2">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row>
    <row r="62" spans="2:39" s="34" customFormat="1" ht="14.25" x14ac:dyDescent="0.2">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row>
    <row r="63" spans="2:39" s="34" customFormat="1" ht="14.25" x14ac:dyDescent="0.2">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row>
    <row r="64" spans="2:39" s="34" customFormat="1" ht="14.25" x14ac:dyDescent="0.2">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row>
    <row r="65" spans="2:39" s="34" customFormat="1" ht="14.25" x14ac:dyDescent="0.2">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row>
    <row r="66" spans="2:39" s="2" customFormat="1" ht="15" x14ac:dyDescent="0.2">
      <c r="N66" s="20" t="s">
        <v>3</v>
      </c>
      <c r="O66" s="2" t="s">
        <v>120</v>
      </c>
      <c r="U66" s="96"/>
      <c r="V66" s="96"/>
      <c r="AD66" s="20" t="s">
        <v>69</v>
      </c>
      <c r="AE66" s="2" t="s">
        <v>114</v>
      </c>
      <c r="AF66" s="20"/>
      <c r="AG66" s="20"/>
    </row>
    <row r="67" spans="2:39" s="2" customFormat="1" ht="15" x14ac:dyDescent="0.2">
      <c r="H67" s="96"/>
      <c r="I67" s="96"/>
      <c r="N67" s="20" t="s">
        <v>49</v>
      </c>
      <c r="O67" s="98" t="s">
        <v>119</v>
      </c>
    </row>
    <row r="68" spans="2:39" ht="12.75" customHeight="1" x14ac:dyDescent="0.2">
      <c r="B68" s="43"/>
      <c r="C68" s="44"/>
      <c r="D68" s="40"/>
      <c r="E68" s="3"/>
      <c r="F68" s="44"/>
      <c r="G68" s="44"/>
      <c r="H68" s="45"/>
      <c r="I68" s="45"/>
      <c r="J68" s="43"/>
      <c r="K68" s="43"/>
      <c r="L68" s="40"/>
      <c r="M68" s="46"/>
      <c r="N68" s="47"/>
      <c r="T68" s="138" t="str">
        <f>T1</f>
        <v>SHAW CONFERENCE CENTRE EDMONTON</v>
      </c>
      <c r="U68" s="138"/>
      <c r="V68" s="138"/>
      <c r="W68" s="138"/>
      <c r="X68" s="138"/>
      <c r="Y68" s="138"/>
      <c r="Z68" s="138"/>
      <c r="AA68" s="138"/>
      <c r="AB68" s="138"/>
      <c r="AC68" s="138"/>
      <c r="AD68" s="138"/>
      <c r="AE68" s="138"/>
      <c r="AF68" s="138"/>
      <c r="AG68" s="138"/>
      <c r="AH68" s="138"/>
      <c r="AI68" s="138"/>
      <c r="AJ68" s="138"/>
      <c r="AK68" s="138"/>
      <c r="AL68" s="138"/>
      <c r="AM68" s="138"/>
    </row>
    <row r="69" spans="2:39" ht="12.75" customHeight="1" x14ac:dyDescent="0.2">
      <c r="H69" s="14"/>
      <c r="I69" s="14"/>
      <c r="J69" s="14"/>
      <c r="K69" s="14"/>
      <c r="L69" s="14"/>
      <c r="M69" s="14"/>
      <c r="N69" s="15"/>
      <c r="T69" s="138"/>
      <c r="U69" s="138"/>
      <c r="V69" s="138"/>
      <c r="W69" s="138"/>
      <c r="X69" s="138"/>
      <c r="Y69" s="138"/>
      <c r="Z69" s="138"/>
      <c r="AA69" s="138"/>
      <c r="AB69" s="138"/>
      <c r="AC69" s="138"/>
      <c r="AD69" s="138"/>
      <c r="AE69" s="138"/>
      <c r="AF69" s="138"/>
      <c r="AG69" s="138"/>
      <c r="AH69" s="138"/>
      <c r="AI69" s="138"/>
      <c r="AJ69" s="138"/>
      <c r="AK69" s="138"/>
      <c r="AL69" s="138"/>
      <c r="AM69" s="138"/>
    </row>
    <row r="70" spans="2:39" ht="12.75" customHeight="1" x14ac:dyDescent="0.2">
      <c r="H70" s="14"/>
      <c r="I70" s="14"/>
      <c r="J70" s="14"/>
      <c r="K70" s="14"/>
      <c r="L70" s="14"/>
      <c r="M70" s="14"/>
      <c r="N70" s="15"/>
      <c r="T70" s="138" t="str">
        <f>T3</f>
        <v>INTERNET ORDER FORM</v>
      </c>
      <c r="U70" s="138"/>
      <c r="V70" s="138"/>
      <c r="W70" s="138"/>
      <c r="X70" s="138"/>
      <c r="Y70" s="138"/>
      <c r="Z70" s="138"/>
      <c r="AA70" s="138"/>
      <c r="AB70" s="138"/>
      <c r="AC70" s="138"/>
      <c r="AD70" s="138"/>
      <c r="AE70" s="138"/>
      <c r="AF70" s="138"/>
      <c r="AG70" s="138"/>
      <c r="AH70" s="138"/>
      <c r="AI70" s="138"/>
      <c r="AJ70" s="138"/>
      <c r="AK70" s="138"/>
      <c r="AL70" s="138"/>
      <c r="AM70" s="138"/>
    </row>
    <row r="71" spans="2:39" ht="12.75" customHeight="1" x14ac:dyDescent="0.2">
      <c r="H71" s="15"/>
      <c r="I71" s="15"/>
      <c r="J71" s="15"/>
      <c r="K71" s="15"/>
      <c r="L71" s="15"/>
      <c r="M71" s="15"/>
      <c r="N71" s="15"/>
      <c r="T71" s="138"/>
      <c r="U71" s="138"/>
      <c r="V71" s="138"/>
      <c r="W71" s="138"/>
      <c r="X71" s="138"/>
      <c r="Y71" s="138"/>
      <c r="Z71" s="138"/>
      <c r="AA71" s="138"/>
      <c r="AB71" s="138"/>
      <c r="AC71" s="138"/>
      <c r="AD71" s="138"/>
      <c r="AE71" s="138"/>
      <c r="AF71" s="138"/>
      <c r="AG71" s="138"/>
      <c r="AH71" s="138"/>
      <c r="AI71" s="138"/>
      <c r="AJ71" s="138"/>
      <c r="AK71" s="138"/>
      <c r="AL71" s="138"/>
      <c r="AM71" s="138"/>
    </row>
    <row r="72" spans="2:39" ht="12.75" customHeight="1" x14ac:dyDescent="0.2">
      <c r="B72" s="43"/>
      <c r="C72" s="44"/>
      <c r="D72" s="40"/>
      <c r="E72" s="3"/>
      <c r="F72" s="44"/>
      <c r="G72" s="44"/>
      <c r="H72" s="45"/>
      <c r="I72" s="45"/>
      <c r="J72" s="43"/>
      <c r="K72" s="43"/>
      <c r="L72" s="40"/>
      <c r="M72" s="46"/>
      <c r="N72" s="47"/>
      <c r="U72" s="18"/>
      <c r="V72" s="18"/>
      <c r="W72" s="18"/>
      <c r="X72" s="18"/>
      <c r="Y72" s="18"/>
      <c r="Z72" s="75"/>
      <c r="AA72" s="75"/>
      <c r="AB72" s="75"/>
      <c r="AC72" s="75"/>
      <c r="AD72" s="75"/>
      <c r="AE72" s="75"/>
      <c r="AF72" s="75"/>
      <c r="AG72" s="75"/>
      <c r="AH72" s="75"/>
      <c r="AI72" s="75"/>
      <c r="AJ72" s="75"/>
      <c r="AK72" s="75"/>
      <c r="AL72" s="75"/>
      <c r="AM72" s="75"/>
    </row>
    <row r="73" spans="2:39" ht="12.75" customHeight="1" x14ac:dyDescent="0.2">
      <c r="B73" s="43"/>
      <c r="C73" s="44"/>
      <c r="D73" s="40"/>
      <c r="E73" s="3"/>
      <c r="F73" s="44"/>
      <c r="G73" s="44"/>
      <c r="H73" s="45"/>
      <c r="I73" s="45"/>
      <c r="J73" s="43"/>
      <c r="K73" s="43"/>
      <c r="L73" s="40"/>
      <c r="M73" s="46"/>
      <c r="N73" s="47"/>
    </row>
    <row r="74" spans="2:39" ht="12.75" customHeight="1" x14ac:dyDescent="0.2">
      <c r="B74" s="43"/>
      <c r="C74" s="44"/>
      <c r="D74" s="40"/>
      <c r="E74" s="3"/>
      <c r="F74" s="44"/>
      <c r="G74" s="44"/>
      <c r="H74" s="45"/>
      <c r="I74" s="45"/>
      <c r="J74" s="43"/>
      <c r="K74" s="43"/>
      <c r="L74" s="40"/>
      <c r="M74" s="46"/>
      <c r="N74" s="47"/>
    </row>
    <row r="75" spans="2:39" ht="12.75" customHeight="1" x14ac:dyDescent="0.2">
      <c r="B75" s="142" t="s">
        <v>43</v>
      </c>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row>
    <row r="76" spans="2:39" ht="12.75" customHeight="1" x14ac:dyDescent="0.2">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row>
    <row r="77" spans="2:39" ht="12.75" customHeight="1" x14ac:dyDescent="0.2">
      <c r="B77" s="43"/>
      <c r="C77" s="43"/>
      <c r="D77" s="43"/>
      <c r="E77" s="43"/>
      <c r="F77" s="43"/>
      <c r="G77" s="43"/>
      <c r="H77" s="43"/>
      <c r="I77" s="43"/>
      <c r="J77" s="43"/>
      <c r="K77" s="43"/>
      <c r="L77" s="43"/>
      <c r="M77" s="43"/>
      <c r="N77" s="47"/>
    </row>
    <row r="78" spans="2:39" ht="12.75" customHeight="1" x14ac:dyDescent="0.2">
      <c r="B78" s="43"/>
      <c r="C78" s="44"/>
      <c r="D78" s="40"/>
      <c r="E78" s="3"/>
      <c r="F78" s="44"/>
      <c r="G78" s="44"/>
      <c r="H78" s="45"/>
      <c r="I78" s="45"/>
      <c r="J78" s="43"/>
      <c r="K78" s="43"/>
      <c r="L78" s="40"/>
      <c r="M78" s="46"/>
      <c r="N78" s="47"/>
    </row>
    <row r="79" spans="2:39" ht="12.75" customHeight="1" x14ac:dyDescent="0.2">
      <c r="B79" s="22"/>
      <c r="C79" s="48"/>
      <c r="D79" s="49"/>
      <c r="E79" s="4"/>
      <c r="F79" s="48"/>
      <c r="G79" s="48"/>
      <c r="H79" s="23"/>
      <c r="I79" s="50"/>
      <c r="J79" s="51"/>
      <c r="K79" s="51"/>
      <c r="L79" s="49"/>
      <c r="M79" s="52"/>
      <c r="N79" s="30"/>
      <c r="O79" s="23"/>
      <c r="P79" s="23"/>
      <c r="Q79" s="23"/>
      <c r="R79" s="23"/>
      <c r="S79" s="24"/>
      <c r="V79" s="22"/>
      <c r="W79" s="23"/>
      <c r="X79" s="23"/>
      <c r="Y79" s="23"/>
      <c r="Z79" s="23"/>
      <c r="AA79" s="23"/>
      <c r="AB79" s="23"/>
      <c r="AC79" s="23"/>
      <c r="AD79" s="23"/>
      <c r="AE79" s="23"/>
      <c r="AF79" s="23"/>
      <c r="AG79" s="23"/>
      <c r="AH79" s="23"/>
      <c r="AI79" s="23"/>
      <c r="AJ79" s="23"/>
      <c r="AK79" s="23"/>
      <c r="AL79" s="23"/>
      <c r="AM79" s="24"/>
    </row>
    <row r="80" spans="2:39" ht="12.75" customHeight="1" x14ac:dyDescent="0.2">
      <c r="B80" s="53"/>
      <c r="C80" s="5" t="s">
        <v>16</v>
      </c>
      <c r="D80" s="40"/>
      <c r="E80" s="3"/>
      <c r="F80" s="44"/>
      <c r="G80" s="44"/>
      <c r="I80" s="45"/>
      <c r="J80" s="43"/>
      <c r="K80" s="43"/>
      <c r="L80" s="40"/>
      <c r="M80" s="46"/>
      <c r="N80" s="47"/>
      <c r="S80" s="54"/>
      <c r="V80" s="53"/>
      <c r="W80" s="5" t="s">
        <v>24</v>
      </c>
      <c r="AM80" s="54"/>
    </row>
    <row r="81" spans="2:39" ht="12.75" customHeight="1" x14ac:dyDescent="0.2">
      <c r="B81" s="53"/>
      <c r="C81" s="6"/>
      <c r="D81" s="6"/>
      <c r="E81" s="6"/>
      <c r="F81" s="44"/>
      <c r="G81" s="44"/>
      <c r="I81" s="45"/>
      <c r="J81" s="43"/>
      <c r="K81" s="43"/>
      <c r="L81" s="40"/>
      <c r="M81" s="46"/>
      <c r="N81" s="47"/>
      <c r="S81" s="54"/>
      <c r="V81" s="53"/>
      <c r="W81" s="6"/>
      <c r="AM81" s="54"/>
    </row>
    <row r="82" spans="2:39" ht="12.75" customHeight="1" x14ac:dyDescent="0.2">
      <c r="B82" s="53"/>
      <c r="C82" s="6" t="s">
        <v>17</v>
      </c>
      <c r="D82" s="7"/>
      <c r="E82" s="7"/>
      <c r="F82" s="44"/>
      <c r="G82" s="44"/>
      <c r="I82" s="7"/>
      <c r="J82" s="7"/>
      <c r="K82" s="7"/>
      <c r="L82" s="7"/>
      <c r="M82" s="7"/>
      <c r="N82" s="47"/>
      <c r="S82" s="54"/>
      <c r="V82" s="53"/>
      <c r="W82" s="6" t="s">
        <v>17</v>
      </c>
      <c r="AM82" s="54"/>
    </row>
    <row r="83" spans="2:39" ht="12.75" customHeight="1" x14ac:dyDescent="0.2">
      <c r="B83" s="53"/>
      <c r="C83" s="7" t="s">
        <v>64</v>
      </c>
      <c r="D83" s="7"/>
      <c r="E83" s="7"/>
      <c r="F83" s="44"/>
      <c r="G83" s="44"/>
      <c r="I83" s="7"/>
      <c r="J83" s="7"/>
      <c r="K83" s="7"/>
      <c r="L83" s="7"/>
      <c r="M83" s="7"/>
      <c r="N83" s="47"/>
      <c r="S83" s="54"/>
      <c r="V83" s="53"/>
      <c r="W83" s="7" t="s">
        <v>65</v>
      </c>
      <c r="AM83" s="54"/>
    </row>
    <row r="84" spans="2:39" ht="12.75" customHeight="1" x14ac:dyDescent="0.2">
      <c r="B84" s="53"/>
      <c r="C84" s="7" t="s">
        <v>18</v>
      </c>
      <c r="D84" s="7"/>
      <c r="E84" s="7"/>
      <c r="F84" s="44"/>
      <c r="G84" s="44"/>
      <c r="I84" s="7"/>
      <c r="J84" s="7"/>
      <c r="K84" s="7"/>
      <c r="L84" s="7"/>
      <c r="M84" s="7"/>
      <c r="N84" s="47"/>
      <c r="S84" s="54"/>
      <c r="V84" s="53"/>
      <c r="W84" s="7" t="s">
        <v>25</v>
      </c>
      <c r="AM84" s="54"/>
    </row>
    <row r="85" spans="2:39" ht="12.75" customHeight="1" x14ac:dyDescent="0.2">
      <c r="B85" s="53"/>
      <c r="C85" s="7" t="s">
        <v>19</v>
      </c>
      <c r="D85" s="7"/>
      <c r="E85" s="7"/>
      <c r="F85" s="44"/>
      <c r="G85" s="44"/>
      <c r="I85" s="7"/>
      <c r="J85" s="7"/>
      <c r="K85" s="7"/>
      <c r="L85" s="7"/>
      <c r="M85" s="7"/>
      <c r="N85" s="47"/>
      <c r="S85" s="54"/>
      <c r="V85" s="53"/>
      <c r="W85" s="7" t="s">
        <v>26</v>
      </c>
      <c r="AM85" s="54"/>
    </row>
    <row r="86" spans="2:39" ht="12.75" customHeight="1" x14ac:dyDescent="0.2">
      <c r="B86" s="53"/>
      <c r="C86" s="7" t="s">
        <v>20</v>
      </c>
      <c r="D86" s="7"/>
      <c r="E86" s="7"/>
      <c r="F86" s="44"/>
      <c r="G86" s="44"/>
      <c r="I86" s="7"/>
      <c r="J86" s="7"/>
      <c r="K86" s="7"/>
      <c r="L86" s="7"/>
      <c r="M86" s="7"/>
      <c r="N86" s="47"/>
      <c r="S86" s="54"/>
      <c r="V86" s="53"/>
      <c r="W86" s="7" t="s">
        <v>27</v>
      </c>
      <c r="AM86" s="54"/>
    </row>
    <row r="87" spans="2:39" ht="12.75" customHeight="1" x14ac:dyDescent="0.2">
      <c r="B87" s="53"/>
      <c r="C87" s="7"/>
      <c r="D87" s="40"/>
      <c r="E87" s="3"/>
      <c r="F87" s="44"/>
      <c r="G87" s="44"/>
      <c r="I87" s="45"/>
      <c r="J87" s="43"/>
      <c r="K87" s="43"/>
      <c r="L87" s="40"/>
      <c r="M87" s="46"/>
      <c r="N87" s="47"/>
      <c r="S87" s="54"/>
      <c r="V87" s="53"/>
      <c r="W87" s="7"/>
      <c r="AM87" s="54"/>
    </row>
    <row r="88" spans="2:39" ht="12.75" customHeight="1" x14ac:dyDescent="0.2">
      <c r="B88" s="53"/>
      <c r="C88" s="7"/>
      <c r="D88" s="6"/>
      <c r="E88" s="6"/>
      <c r="F88" s="44"/>
      <c r="G88" s="44"/>
      <c r="I88" s="6"/>
      <c r="J88" s="6"/>
      <c r="K88" s="6"/>
      <c r="L88" s="6"/>
      <c r="M88" s="6"/>
      <c r="N88" s="47"/>
      <c r="S88" s="54"/>
      <c r="V88" s="53"/>
      <c r="W88" s="7"/>
      <c r="AM88" s="54"/>
    </row>
    <row r="89" spans="2:39" ht="12.75" customHeight="1" x14ac:dyDescent="0.2">
      <c r="B89" s="53"/>
      <c r="C89" s="6" t="s">
        <v>21</v>
      </c>
      <c r="D89" s="7"/>
      <c r="E89" s="7"/>
      <c r="F89" s="44"/>
      <c r="G89" s="44"/>
      <c r="I89" s="7"/>
      <c r="J89" s="7"/>
      <c r="K89" s="7"/>
      <c r="L89" s="7"/>
      <c r="M89" s="7"/>
      <c r="N89" s="47"/>
      <c r="S89" s="54"/>
      <c r="V89" s="53"/>
      <c r="W89" s="6" t="s">
        <v>21</v>
      </c>
      <c r="AM89" s="54"/>
    </row>
    <row r="90" spans="2:39" ht="12.75" customHeight="1" x14ac:dyDescent="0.2">
      <c r="B90" s="53"/>
      <c r="C90" s="7" t="s">
        <v>22</v>
      </c>
      <c r="D90" s="7"/>
      <c r="E90" s="7"/>
      <c r="F90" s="44"/>
      <c r="G90" s="44"/>
      <c r="I90" s="7"/>
      <c r="J90" s="7"/>
      <c r="K90" s="7"/>
      <c r="L90" s="7"/>
      <c r="M90" s="7"/>
      <c r="N90" s="47"/>
      <c r="S90" s="54"/>
      <c r="V90" s="53"/>
      <c r="W90" s="7" t="s">
        <v>28</v>
      </c>
      <c r="AM90" s="54"/>
    </row>
    <row r="91" spans="2:39" ht="12.75" customHeight="1" x14ac:dyDescent="0.2">
      <c r="B91" s="53"/>
      <c r="C91" s="7" t="s">
        <v>23</v>
      </c>
      <c r="D91" s="7"/>
      <c r="E91" s="7"/>
      <c r="F91" s="44"/>
      <c r="G91" s="44"/>
      <c r="I91" s="7"/>
      <c r="J91" s="7"/>
      <c r="K91" s="7"/>
      <c r="L91" s="7"/>
      <c r="M91" s="7"/>
      <c r="N91" s="47"/>
      <c r="S91" s="54"/>
      <c r="V91" s="53"/>
      <c r="W91" s="7" t="s">
        <v>29</v>
      </c>
      <c r="AM91" s="54"/>
    </row>
    <row r="92" spans="2:39" ht="12.75" customHeight="1" x14ac:dyDescent="0.2">
      <c r="B92" s="55"/>
      <c r="C92" s="8"/>
      <c r="D92" s="8"/>
      <c r="E92" s="8"/>
      <c r="F92" s="56"/>
      <c r="G92" s="56"/>
      <c r="H92" s="29"/>
      <c r="I92" s="8"/>
      <c r="J92" s="8"/>
      <c r="K92" s="8"/>
      <c r="L92" s="8"/>
      <c r="M92" s="8"/>
      <c r="N92" s="57"/>
      <c r="O92" s="29"/>
      <c r="P92" s="29"/>
      <c r="Q92" s="29"/>
      <c r="R92" s="29"/>
      <c r="S92" s="58"/>
      <c r="V92" s="55"/>
      <c r="W92" s="8"/>
      <c r="X92" s="29"/>
      <c r="Y92" s="29"/>
      <c r="Z92" s="29"/>
      <c r="AA92" s="29"/>
      <c r="AB92" s="29"/>
      <c r="AC92" s="29"/>
      <c r="AD92" s="29"/>
      <c r="AE92" s="29"/>
      <c r="AF92" s="29"/>
      <c r="AG92" s="29"/>
      <c r="AH92" s="29"/>
      <c r="AI92" s="29"/>
      <c r="AJ92" s="29"/>
      <c r="AK92" s="29"/>
      <c r="AL92" s="29"/>
      <c r="AM92" s="58"/>
    </row>
    <row r="93" spans="2:39" ht="12.75" customHeight="1" x14ac:dyDescent="0.2">
      <c r="C93" s="7"/>
      <c r="D93" s="40"/>
      <c r="E93" s="3"/>
      <c r="F93" s="44"/>
      <c r="G93" s="44"/>
      <c r="I93" s="45"/>
      <c r="J93" s="43"/>
      <c r="K93" s="43"/>
      <c r="L93" s="40"/>
      <c r="M93" s="46"/>
      <c r="N93" s="47"/>
      <c r="W93" s="7"/>
    </row>
    <row r="94" spans="2:39" ht="12.75" customHeight="1" x14ac:dyDescent="0.2">
      <c r="B94" s="22"/>
      <c r="C94" s="51"/>
      <c r="D94" s="49"/>
      <c r="E94" s="4"/>
      <c r="F94" s="48"/>
      <c r="G94" s="48"/>
      <c r="H94" s="23"/>
      <c r="I94" s="50"/>
      <c r="J94" s="51"/>
      <c r="K94" s="51"/>
      <c r="L94" s="49"/>
      <c r="M94" s="52"/>
      <c r="N94" s="30"/>
      <c r="O94" s="23"/>
      <c r="P94" s="23"/>
      <c r="Q94" s="23"/>
      <c r="R94" s="23"/>
      <c r="S94" s="24"/>
      <c r="V94" s="22"/>
      <c r="W94" s="50"/>
      <c r="X94" s="23"/>
      <c r="Y94" s="23"/>
      <c r="Z94" s="23"/>
      <c r="AA94" s="23"/>
      <c r="AB94" s="23"/>
      <c r="AC94" s="23"/>
      <c r="AD94" s="23"/>
      <c r="AE94" s="23"/>
      <c r="AF94" s="23"/>
      <c r="AG94" s="23"/>
      <c r="AH94" s="23"/>
      <c r="AI94" s="23"/>
      <c r="AJ94" s="23"/>
      <c r="AK94" s="23"/>
      <c r="AL94" s="23"/>
      <c r="AM94" s="24"/>
    </row>
    <row r="95" spans="2:39" ht="12.75" customHeight="1" x14ac:dyDescent="0.2">
      <c r="B95" s="53"/>
      <c r="C95" s="5" t="s">
        <v>30</v>
      </c>
      <c r="D95" s="40"/>
      <c r="E95" s="3"/>
      <c r="F95" s="44"/>
      <c r="G95" s="44"/>
      <c r="I95" s="45"/>
      <c r="J95" s="43"/>
      <c r="K95" s="43"/>
      <c r="L95" s="40"/>
      <c r="M95" s="46"/>
      <c r="N95" s="47"/>
      <c r="S95" s="54"/>
      <c r="V95" s="53"/>
      <c r="W95" s="5" t="s">
        <v>37</v>
      </c>
      <c r="AM95" s="54"/>
    </row>
    <row r="96" spans="2:39" ht="12.75" customHeight="1" x14ac:dyDescent="0.2">
      <c r="B96" s="53"/>
      <c r="C96" s="6"/>
      <c r="D96" s="40"/>
      <c r="E96" s="3"/>
      <c r="F96" s="44"/>
      <c r="G96" s="44"/>
      <c r="I96" s="45"/>
      <c r="J96" s="43"/>
      <c r="K96" s="43"/>
      <c r="L96" s="40"/>
      <c r="M96" s="46"/>
      <c r="N96" s="47"/>
      <c r="S96" s="54"/>
      <c r="V96" s="53"/>
      <c r="W96" s="6"/>
      <c r="AM96" s="54"/>
    </row>
    <row r="97" spans="2:39" ht="12.75" customHeight="1" x14ac:dyDescent="0.2">
      <c r="B97" s="53"/>
      <c r="C97" s="6" t="s">
        <v>17</v>
      </c>
      <c r="D97" s="40"/>
      <c r="E97" s="3"/>
      <c r="F97" s="44"/>
      <c r="G97" s="44"/>
      <c r="I97" s="45"/>
      <c r="J97" s="43"/>
      <c r="K97" s="43"/>
      <c r="L97" s="40"/>
      <c r="M97" s="46"/>
      <c r="N97" s="47"/>
      <c r="S97" s="54"/>
      <c r="V97" s="53"/>
      <c r="W97" s="6" t="s">
        <v>17</v>
      </c>
      <c r="AM97" s="54"/>
    </row>
    <row r="98" spans="2:39" ht="12.75" customHeight="1" x14ac:dyDescent="0.2">
      <c r="B98" s="53"/>
      <c r="C98" s="7" t="s">
        <v>31</v>
      </c>
      <c r="D98" s="40"/>
      <c r="E98" s="3"/>
      <c r="F98" s="44"/>
      <c r="G98" s="44"/>
      <c r="I98" s="45"/>
      <c r="J98" s="43"/>
      <c r="K98" s="43"/>
      <c r="L98" s="40"/>
      <c r="M98" s="46"/>
      <c r="N98" s="47"/>
      <c r="S98" s="54"/>
      <c r="V98" s="53"/>
      <c r="W98" s="7" t="s">
        <v>38</v>
      </c>
      <c r="AM98" s="54"/>
    </row>
    <row r="99" spans="2:39" ht="12.75" customHeight="1" x14ac:dyDescent="0.2">
      <c r="B99" s="53"/>
      <c r="C99" s="7" t="s">
        <v>32</v>
      </c>
      <c r="D99" s="40"/>
      <c r="E99" s="3"/>
      <c r="F99" s="44"/>
      <c r="G99" s="44"/>
      <c r="I99" s="45"/>
      <c r="J99" s="43"/>
      <c r="K99" s="43"/>
      <c r="L99" s="40"/>
      <c r="M99" s="46"/>
      <c r="N99" s="47"/>
      <c r="S99" s="54"/>
      <c r="V99" s="53"/>
      <c r="W99" s="7" t="s">
        <v>39</v>
      </c>
      <c r="AM99" s="54"/>
    </row>
    <row r="100" spans="2:39" ht="12.75" customHeight="1" x14ac:dyDescent="0.2">
      <c r="B100" s="53"/>
      <c r="C100" s="7" t="s">
        <v>33</v>
      </c>
      <c r="D100" s="40"/>
      <c r="E100" s="3"/>
      <c r="F100" s="44"/>
      <c r="G100" s="44"/>
      <c r="I100" s="45"/>
      <c r="J100" s="43"/>
      <c r="K100" s="43"/>
      <c r="L100" s="40"/>
      <c r="M100" s="46"/>
      <c r="N100" s="47"/>
      <c r="S100" s="54"/>
      <c r="V100" s="53"/>
      <c r="W100" s="7" t="s">
        <v>40</v>
      </c>
      <c r="AM100" s="54"/>
    </row>
    <row r="101" spans="2:39" ht="12.75" customHeight="1" x14ac:dyDescent="0.2">
      <c r="B101" s="53"/>
      <c r="C101" s="7" t="s">
        <v>34</v>
      </c>
      <c r="D101" s="40"/>
      <c r="E101" s="3"/>
      <c r="F101" s="44"/>
      <c r="G101" s="44"/>
      <c r="I101" s="45"/>
      <c r="J101" s="43"/>
      <c r="K101" s="43"/>
      <c r="L101" s="40"/>
      <c r="M101" s="46"/>
      <c r="N101" s="47"/>
      <c r="S101" s="54"/>
      <c r="V101" s="53"/>
      <c r="W101" s="7"/>
      <c r="AM101" s="54"/>
    </row>
    <row r="102" spans="2:39" ht="12.75" customHeight="1" x14ac:dyDescent="0.2">
      <c r="B102" s="53"/>
      <c r="C102" s="7"/>
      <c r="D102" s="40"/>
      <c r="E102" s="3"/>
      <c r="F102" s="44"/>
      <c r="G102" s="44"/>
      <c r="I102" s="45"/>
      <c r="J102" s="43"/>
      <c r="K102" s="43"/>
      <c r="L102" s="40"/>
      <c r="M102" s="46"/>
      <c r="N102" s="47"/>
      <c r="S102" s="54"/>
      <c r="V102" s="53"/>
      <c r="W102" s="7"/>
      <c r="AM102" s="54"/>
    </row>
    <row r="103" spans="2:39" ht="12.75" customHeight="1" x14ac:dyDescent="0.2">
      <c r="B103" s="53"/>
      <c r="C103" s="6" t="s">
        <v>21</v>
      </c>
      <c r="D103" s="40"/>
      <c r="E103" s="3"/>
      <c r="F103" s="44"/>
      <c r="G103" s="44"/>
      <c r="I103" s="45"/>
      <c r="J103" s="43"/>
      <c r="K103" s="43"/>
      <c r="L103" s="40"/>
      <c r="M103" s="46"/>
      <c r="N103" s="47"/>
      <c r="S103" s="54"/>
      <c r="V103" s="53"/>
      <c r="W103" s="6" t="s">
        <v>21</v>
      </c>
      <c r="AM103" s="54"/>
    </row>
    <row r="104" spans="2:39" ht="12.75" customHeight="1" x14ac:dyDescent="0.2">
      <c r="B104" s="53"/>
      <c r="C104" s="7" t="s">
        <v>35</v>
      </c>
      <c r="D104" s="40"/>
      <c r="E104" s="3"/>
      <c r="F104" s="44"/>
      <c r="G104" s="44"/>
      <c r="I104" s="45"/>
      <c r="J104" s="43"/>
      <c r="K104" s="43"/>
      <c r="L104" s="40"/>
      <c r="M104" s="46"/>
      <c r="N104" s="47"/>
      <c r="S104" s="54"/>
      <c r="V104" s="53"/>
      <c r="W104" s="7" t="s">
        <v>41</v>
      </c>
      <c r="AM104" s="54"/>
    </row>
    <row r="105" spans="2:39" ht="12.75" customHeight="1" x14ac:dyDescent="0.2">
      <c r="B105" s="59"/>
      <c r="C105" s="7" t="s">
        <v>36</v>
      </c>
      <c r="D105" s="40"/>
      <c r="E105" s="3"/>
      <c r="F105" s="44"/>
      <c r="G105" s="44"/>
      <c r="I105" s="45"/>
      <c r="J105" s="43"/>
      <c r="K105" s="43"/>
      <c r="L105" s="40"/>
      <c r="M105" s="46"/>
      <c r="N105" s="47"/>
      <c r="S105" s="54"/>
      <c r="V105" s="60"/>
      <c r="W105" s="7" t="s">
        <v>42</v>
      </c>
      <c r="AM105" s="54"/>
    </row>
    <row r="106" spans="2:39" ht="12.75" customHeight="1" x14ac:dyDescent="0.2">
      <c r="B106" s="61"/>
      <c r="C106" s="56"/>
      <c r="D106" s="62"/>
      <c r="E106" s="9"/>
      <c r="F106" s="56"/>
      <c r="G106" s="56"/>
      <c r="H106" s="29"/>
      <c r="I106" s="63"/>
      <c r="J106" s="64"/>
      <c r="K106" s="64"/>
      <c r="L106" s="62"/>
      <c r="M106" s="65"/>
      <c r="N106" s="57"/>
      <c r="O106" s="29"/>
      <c r="P106" s="29"/>
      <c r="Q106" s="29"/>
      <c r="R106" s="29"/>
      <c r="S106" s="58"/>
      <c r="V106" s="66"/>
      <c r="W106" s="29"/>
      <c r="X106" s="29"/>
      <c r="Y106" s="29"/>
      <c r="Z106" s="29"/>
      <c r="AA106" s="29"/>
      <c r="AB106" s="29"/>
      <c r="AC106" s="29"/>
      <c r="AD106" s="29"/>
      <c r="AE106" s="29"/>
      <c r="AF106" s="29"/>
      <c r="AG106" s="29"/>
      <c r="AH106" s="29"/>
      <c r="AI106" s="29"/>
      <c r="AJ106" s="29"/>
      <c r="AK106" s="29"/>
      <c r="AL106" s="29"/>
      <c r="AM106" s="58"/>
    </row>
    <row r="107" spans="2:39" ht="12.75" customHeight="1" x14ac:dyDescent="0.2">
      <c r="B107" s="43"/>
      <c r="C107" s="44"/>
      <c r="D107" s="40"/>
      <c r="E107" s="3"/>
      <c r="F107" s="44"/>
      <c r="G107" s="44"/>
      <c r="H107" s="45"/>
      <c r="I107" s="45"/>
      <c r="J107" s="43"/>
      <c r="K107" s="43"/>
      <c r="L107" s="40"/>
      <c r="M107" s="46"/>
      <c r="N107" s="47"/>
    </row>
    <row r="108" spans="2:39" ht="12.75" customHeight="1" x14ac:dyDescent="0.2">
      <c r="B108" s="43"/>
      <c r="C108" s="44"/>
      <c r="D108" s="40"/>
      <c r="E108" s="3"/>
      <c r="F108" s="44"/>
      <c r="G108" s="44"/>
      <c r="H108" s="45"/>
      <c r="I108" s="45"/>
      <c r="J108" s="43"/>
      <c r="K108" s="43"/>
      <c r="L108" s="40"/>
      <c r="M108" s="46"/>
      <c r="N108" s="47"/>
    </row>
    <row r="109" spans="2:39" ht="12.75" customHeight="1" x14ac:dyDescent="0.2">
      <c r="B109" s="43"/>
      <c r="C109" s="44"/>
      <c r="D109" s="40"/>
      <c r="E109" s="3"/>
      <c r="F109" s="44"/>
      <c r="G109" s="44"/>
      <c r="H109" s="45"/>
      <c r="I109" s="45"/>
      <c r="J109" s="43"/>
      <c r="K109" s="43"/>
      <c r="L109" s="40"/>
      <c r="M109" s="46"/>
      <c r="N109" s="47"/>
    </row>
    <row r="110" spans="2:39" ht="12.75" customHeight="1" x14ac:dyDescent="0.2">
      <c r="B110" s="43"/>
      <c r="C110" s="44"/>
      <c r="D110" s="40"/>
      <c r="E110" s="3"/>
      <c r="F110" s="44"/>
      <c r="G110" s="44"/>
      <c r="H110" s="45"/>
      <c r="I110" s="45"/>
      <c r="J110" s="43"/>
      <c r="K110" s="43"/>
      <c r="L110" s="40"/>
      <c r="M110" s="46"/>
      <c r="N110" s="47"/>
    </row>
    <row r="111" spans="2:39" ht="12.75" customHeight="1" x14ac:dyDescent="0.2">
      <c r="B111" s="43"/>
      <c r="C111" s="44"/>
      <c r="D111" s="40"/>
      <c r="E111" s="3"/>
      <c r="F111" s="44"/>
      <c r="G111" s="44"/>
      <c r="H111" s="45"/>
      <c r="I111" s="45"/>
      <c r="J111" s="43"/>
      <c r="K111" s="43"/>
      <c r="L111" s="40"/>
      <c r="M111" s="46"/>
      <c r="N111" s="47"/>
    </row>
    <row r="112" spans="2:39" ht="12.75" customHeight="1" x14ac:dyDescent="0.2">
      <c r="B112" s="43"/>
      <c r="C112" s="44"/>
      <c r="D112" s="40"/>
      <c r="E112" s="3"/>
      <c r="F112" s="44"/>
      <c r="G112" s="44"/>
      <c r="H112" s="45"/>
      <c r="I112" s="45"/>
      <c r="J112" s="43"/>
      <c r="K112" s="43"/>
      <c r="L112" s="40"/>
      <c r="M112" s="46"/>
      <c r="N112" s="47"/>
    </row>
    <row r="113" spans="2:14" ht="12.75" customHeight="1" x14ac:dyDescent="0.2">
      <c r="B113" s="43"/>
      <c r="C113" s="44"/>
      <c r="D113" s="40"/>
      <c r="E113" s="3"/>
      <c r="F113" s="44"/>
      <c r="G113" s="44"/>
      <c r="H113" s="45"/>
      <c r="I113" s="45"/>
      <c r="J113" s="43"/>
      <c r="K113" s="43"/>
      <c r="L113" s="40"/>
      <c r="M113" s="46"/>
      <c r="N113" s="47"/>
    </row>
    <row r="114" spans="2:14" ht="12.75" customHeight="1" x14ac:dyDescent="0.2">
      <c r="B114" s="43"/>
      <c r="C114" s="44"/>
      <c r="D114" s="40"/>
      <c r="E114" s="3"/>
      <c r="F114" s="44"/>
      <c r="G114" s="44"/>
      <c r="H114" s="45"/>
      <c r="I114" s="45"/>
      <c r="J114" s="43"/>
      <c r="K114" s="43"/>
      <c r="L114" s="40"/>
      <c r="M114" s="46"/>
      <c r="N114" s="47"/>
    </row>
    <row r="115" spans="2:14" ht="12.75" customHeight="1" x14ac:dyDescent="0.2">
      <c r="B115" s="43"/>
      <c r="C115" s="44"/>
      <c r="D115" s="40"/>
      <c r="E115" s="3"/>
      <c r="F115" s="44"/>
      <c r="G115" s="44"/>
      <c r="H115" s="45"/>
      <c r="I115" s="45"/>
      <c r="J115" s="43"/>
      <c r="K115" s="43"/>
      <c r="L115" s="40"/>
      <c r="M115" s="46"/>
      <c r="N115" s="47"/>
    </row>
    <row r="116" spans="2:14" ht="12.75" customHeight="1" x14ac:dyDescent="0.2">
      <c r="B116" s="43"/>
      <c r="C116" s="44"/>
      <c r="D116" s="40"/>
      <c r="E116" s="3"/>
      <c r="F116" s="44"/>
      <c r="G116" s="44"/>
      <c r="H116" s="45"/>
      <c r="I116" s="45"/>
      <c r="J116" s="43"/>
      <c r="K116" s="43"/>
      <c r="L116" s="40"/>
      <c r="M116" s="46"/>
      <c r="N116" s="47"/>
    </row>
    <row r="117" spans="2:14" ht="12.75" customHeight="1" x14ac:dyDescent="0.2">
      <c r="B117" s="43"/>
      <c r="C117" s="44"/>
      <c r="D117" s="40"/>
      <c r="E117" s="3"/>
      <c r="F117" s="44"/>
      <c r="G117" s="44"/>
      <c r="H117" s="45"/>
      <c r="I117" s="45"/>
      <c r="J117" s="43"/>
      <c r="K117" s="43"/>
      <c r="L117" s="40"/>
      <c r="M117" s="46"/>
      <c r="N117" s="47"/>
    </row>
    <row r="118" spans="2:14" ht="12.75" customHeight="1" x14ac:dyDescent="0.2">
      <c r="B118" s="43"/>
      <c r="C118" s="44"/>
      <c r="D118" s="40"/>
      <c r="E118" s="3"/>
      <c r="F118" s="44"/>
      <c r="G118" s="44"/>
      <c r="H118" s="45"/>
      <c r="I118" s="45"/>
      <c r="J118" s="43"/>
      <c r="K118" s="43"/>
      <c r="L118" s="40"/>
      <c r="M118" s="46"/>
      <c r="N118" s="47"/>
    </row>
    <row r="119" spans="2:14" ht="12.75" customHeight="1" x14ac:dyDescent="0.2">
      <c r="B119" s="43"/>
      <c r="C119" s="44"/>
      <c r="D119" s="40"/>
      <c r="E119" s="3"/>
      <c r="F119" s="44"/>
      <c r="G119" s="44"/>
      <c r="H119" s="45"/>
      <c r="I119" s="45"/>
      <c r="J119" s="43"/>
      <c r="K119" s="43"/>
      <c r="L119" s="40"/>
      <c r="M119" s="46"/>
      <c r="N119" s="47"/>
    </row>
    <row r="120" spans="2:14" ht="12.75" customHeight="1" x14ac:dyDescent="0.2">
      <c r="B120" s="43"/>
      <c r="C120" s="44"/>
      <c r="D120" s="40"/>
      <c r="E120" s="3"/>
      <c r="F120" s="44"/>
      <c r="G120" s="44"/>
      <c r="H120" s="45"/>
      <c r="I120" s="45"/>
      <c r="J120" s="43"/>
      <c r="K120" s="43"/>
      <c r="L120" s="40"/>
      <c r="M120" s="46"/>
      <c r="N120" s="47"/>
    </row>
    <row r="121" spans="2:14" ht="12.75" customHeight="1" x14ac:dyDescent="0.2">
      <c r="B121" s="43"/>
      <c r="C121" s="44"/>
      <c r="D121" s="40"/>
      <c r="E121" s="3"/>
      <c r="F121" s="44"/>
      <c r="G121" s="44"/>
      <c r="H121" s="45"/>
      <c r="I121" s="45"/>
      <c r="J121" s="43"/>
      <c r="K121" s="43"/>
      <c r="L121" s="40"/>
      <c r="M121" s="46"/>
      <c r="N121" s="47"/>
    </row>
    <row r="122" spans="2:14" ht="12.75" customHeight="1" x14ac:dyDescent="0.2">
      <c r="B122" s="43"/>
      <c r="C122" s="44"/>
      <c r="D122" s="40"/>
      <c r="E122" s="3"/>
      <c r="F122" s="44"/>
      <c r="G122" s="44"/>
      <c r="H122" s="45"/>
      <c r="I122" s="45"/>
      <c r="J122" s="43"/>
      <c r="K122" s="43"/>
      <c r="L122" s="40"/>
      <c r="M122" s="46"/>
      <c r="N122" s="47"/>
    </row>
    <row r="123" spans="2:14" ht="12.75" customHeight="1" x14ac:dyDescent="0.2">
      <c r="B123" s="43"/>
      <c r="C123" s="44"/>
      <c r="D123" s="40"/>
      <c r="E123" s="3"/>
      <c r="F123" s="44"/>
      <c r="G123" s="44"/>
      <c r="H123" s="45"/>
      <c r="I123" s="45"/>
      <c r="J123" s="43"/>
      <c r="K123" s="43"/>
      <c r="L123" s="40"/>
      <c r="M123" s="46"/>
      <c r="N123" s="47"/>
    </row>
    <row r="124" spans="2:14" ht="12.75" customHeight="1" x14ac:dyDescent="0.2">
      <c r="B124" s="43"/>
      <c r="C124" s="44"/>
      <c r="D124" s="40"/>
      <c r="E124" s="3"/>
      <c r="F124" s="44"/>
      <c r="G124" s="44"/>
      <c r="H124" s="45"/>
      <c r="I124" s="45"/>
      <c r="J124" s="43"/>
      <c r="K124" s="43"/>
      <c r="L124" s="40"/>
      <c r="M124" s="46"/>
      <c r="N124" s="47"/>
    </row>
    <row r="125" spans="2:14" ht="12.75" customHeight="1" x14ac:dyDescent="0.2">
      <c r="B125" s="43"/>
      <c r="C125" s="44"/>
      <c r="D125" s="40"/>
      <c r="E125" s="3"/>
      <c r="F125" s="44"/>
      <c r="G125" s="44"/>
      <c r="H125" s="45"/>
      <c r="I125" s="45"/>
      <c r="J125" s="43"/>
      <c r="K125" s="43"/>
      <c r="L125" s="40"/>
      <c r="M125" s="46"/>
      <c r="N125" s="47"/>
    </row>
    <row r="126" spans="2:14" ht="12.75" customHeight="1" x14ac:dyDescent="0.2">
      <c r="B126" s="43"/>
      <c r="C126" s="44"/>
      <c r="D126" s="40"/>
      <c r="E126" s="3"/>
      <c r="F126" s="44"/>
      <c r="G126" s="44"/>
      <c r="H126" s="45"/>
      <c r="I126" s="45"/>
      <c r="J126" s="43"/>
      <c r="K126" s="43"/>
      <c r="L126" s="40"/>
      <c r="M126" s="46"/>
      <c r="N126" s="47"/>
    </row>
    <row r="127" spans="2:14" ht="12.75" customHeight="1" x14ac:dyDescent="0.2">
      <c r="B127" s="43"/>
      <c r="C127" s="44"/>
      <c r="D127" s="40"/>
      <c r="E127" s="3"/>
      <c r="F127" s="44"/>
      <c r="G127" s="44"/>
      <c r="H127" s="45"/>
      <c r="I127" s="45"/>
      <c r="J127" s="43"/>
      <c r="K127" s="43"/>
      <c r="L127" s="40"/>
      <c r="M127" s="46"/>
      <c r="N127" s="47"/>
    </row>
    <row r="128" spans="2:14" ht="12.75" customHeight="1" x14ac:dyDescent="0.2">
      <c r="B128" s="43"/>
      <c r="C128" s="44"/>
      <c r="D128" s="40"/>
      <c r="E128" s="3"/>
      <c r="F128" s="44"/>
      <c r="G128" s="44"/>
      <c r="H128" s="45"/>
      <c r="I128" s="45"/>
      <c r="J128" s="43"/>
      <c r="K128" s="43"/>
      <c r="L128" s="40"/>
      <c r="M128" s="46"/>
      <c r="N128" s="47"/>
    </row>
    <row r="129" spans="1:40" s="18" customFormat="1" ht="12.75" customHeight="1" x14ac:dyDescent="0.2"/>
    <row r="130" spans="1:40" s="18" customFormat="1" ht="12.75" customHeight="1" x14ac:dyDescent="0.2"/>
    <row r="132" spans="1:40" ht="12.75" customHeight="1" x14ac:dyDescent="0.2">
      <c r="B132" s="43"/>
      <c r="C132" s="44"/>
      <c r="D132" s="40"/>
      <c r="E132" s="3"/>
      <c r="F132" s="44"/>
      <c r="G132" s="44"/>
      <c r="H132" s="45"/>
      <c r="I132" s="45"/>
      <c r="J132" s="43"/>
      <c r="K132" s="43"/>
      <c r="L132" s="40"/>
      <c r="M132" s="46"/>
      <c r="N132" s="47"/>
    </row>
    <row r="133" spans="1:40" ht="12.75" customHeight="1" x14ac:dyDescent="0.2">
      <c r="B133" s="43"/>
      <c r="C133" s="44"/>
      <c r="D133" s="40"/>
      <c r="E133" s="3"/>
      <c r="F133" s="44"/>
      <c r="G133" s="44"/>
      <c r="H133" s="45"/>
      <c r="I133" s="45"/>
      <c r="J133" s="43"/>
      <c r="K133" s="43"/>
      <c r="L133" s="40"/>
      <c r="M133" s="46"/>
      <c r="N133" s="47"/>
    </row>
    <row r="134" spans="1:40" ht="12.75" customHeight="1" x14ac:dyDescent="0.2">
      <c r="B134" s="43"/>
      <c r="C134" s="44"/>
      <c r="D134" s="40"/>
      <c r="E134" s="3"/>
      <c r="F134" s="44"/>
      <c r="G134" s="44"/>
      <c r="H134" s="45"/>
      <c r="I134" s="45"/>
      <c r="J134" s="43"/>
      <c r="K134" s="43"/>
      <c r="L134" s="40"/>
      <c r="M134" s="46"/>
      <c r="N134" s="47"/>
    </row>
    <row r="135" spans="1:40" ht="12.75" customHeight="1" x14ac:dyDescent="0.2">
      <c r="B135" s="43"/>
      <c r="C135" s="44"/>
      <c r="D135" s="40"/>
      <c r="E135" s="3"/>
      <c r="F135" s="44"/>
      <c r="G135" s="44"/>
      <c r="H135" s="45"/>
      <c r="I135" s="45"/>
      <c r="J135" s="43"/>
      <c r="K135" s="43"/>
      <c r="L135" s="40"/>
      <c r="M135" s="46"/>
      <c r="N135" s="47"/>
    </row>
    <row r="136" spans="1:40" s="68" customFormat="1" ht="12.75" customHeight="1" x14ac:dyDescent="0.2">
      <c r="A136" s="40"/>
      <c r="B136" s="40"/>
      <c r="C136" s="40"/>
      <c r="D136" s="40"/>
      <c r="E136" s="40"/>
      <c r="F136" s="40"/>
      <c r="G136" s="40"/>
      <c r="H136" s="40"/>
      <c r="I136" s="40"/>
      <c r="J136" s="40"/>
      <c r="K136" s="40"/>
      <c r="L136" s="40"/>
      <c r="M136" s="40"/>
      <c r="N136" s="41" t="s">
        <v>3</v>
      </c>
      <c r="O136" s="40" t="str">
        <f>O66</f>
        <v>KASANDRA BREADNER</v>
      </c>
      <c r="P136" s="40"/>
      <c r="Q136" s="40"/>
      <c r="S136" s="40"/>
      <c r="T136" s="40"/>
      <c r="U136" s="42"/>
      <c r="V136" s="42"/>
      <c r="W136" s="40"/>
      <c r="Z136" s="40"/>
      <c r="AA136" s="40"/>
      <c r="AB136" s="40"/>
      <c r="AC136" s="40"/>
      <c r="AD136" s="41" t="s">
        <v>69</v>
      </c>
      <c r="AE136" s="40" t="str">
        <f>AE66</f>
        <v>780-917-7667</v>
      </c>
      <c r="AF136" s="41"/>
      <c r="AG136" s="41"/>
      <c r="AH136" s="40"/>
      <c r="AI136" s="40"/>
      <c r="AJ136" s="40"/>
      <c r="AK136" s="40"/>
      <c r="AL136" s="40"/>
      <c r="AM136" s="40"/>
      <c r="AN136" s="40"/>
    </row>
    <row r="137" spans="1:40" s="68" customFormat="1" ht="12.75" customHeight="1" x14ac:dyDescent="0.2">
      <c r="A137" s="40"/>
      <c r="B137" s="40"/>
      <c r="C137" s="40"/>
      <c r="D137" s="40"/>
      <c r="E137" s="40"/>
      <c r="F137" s="40"/>
      <c r="G137" s="40"/>
      <c r="H137" s="42"/>
      <c r="I137" s="42"/>
      <c r="J137" s="40"/>
      <c r="K137" s="40"/>
      <c r="L137" s="40"/>
      <c r="M137" s="40"/>
      <c r="N137" s="41" t="s">
        <v>49</v>
      </c>
      <c r="O137" s="40" t="str">
        <f>O67</f>
        <v>kasandra.breadner@freemanco.com</v>
      </c>
      <c r="P137" s="40"/>
      <c r="Q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row>
    <row r="138" spans="1:40" ht="12.75" customHeight="1" x14ac:dyDescent="0.2">
      <c r="B138" s="43"/>
      <c r="C138" s="44"/>
      <c r="D138" s="40"/>
      <c r="E138" s="3"/>
      <c r="F138" s="44"/>
      <c r="G138" s="44"/>
      <c r="H138" s="45"/>
      <c r="I138" s="45"/>
      <c r="J138" s="43"/>
      <c r="K138" s="43"/>
      <c r="L138" s="40"/>
      <c r="M138" s="46"/>
      <c r="N138" s="47"/>
      <c r="T138" s="138" t="str">
        <f>T1</f>
        <v>SHAW CONFERENCE CENTRE EDMONTON</v>
      </c>
      <c r="U138" s="138"/>
      <c r="V138" s="138"/>
      <c r="W138" s="138"/>
      <c r="X138" s="138"/>
      <c r="Y138" s="138"/>
      <c r="Z138" s="138"/>
      <c r="AA138" s="138"/>
      <c r="AB138" s="138"/>
      <c r="AC138" s="138"/>
      <c r="AD138" s="138"/>
      <c r="AE138" s="138"/>
      <c r="AF138" s="138"/>
      <c r="AG138" s="138"/>
      <c r="AH138" s="138"/>
      <c r="AI138" s="138"/>
      <c r="AJ138" s="138"/>
      <c r="AK138" s="138"/>
      <c r="AL138" s="138"/>
      <c r="AM138" s="138"/>
    </row>
    <row r="139" spans="1:40" ht="12.75" customHeight="1" x14ac:dyDescent="0.2">
      <c r="H139" s="14"/>
      <c r="I139" s="14"/>
      <c r="J139" s="14"/>
      <c r="K139" s="14"/>
      <c r="L139" s="14"/>
      <c r="M139" s="14"/>
      <c r="N139" s="15"/>
      <c r="T139" s="138"/>
      <c r="U139" s="138"/>
      <c r="V139" s="138"/>
      <c r="W139" s="138"/>
      <c r="X139" s="138"/>
      <c r="Y139" s="138"/>
      <c r="Z139" s="138"/>
      <c r="AA139" s="138"/>
      <c r="AB139" s="138"/>
      <c r="AC139" s="138"/>
      <c r="AD139" s="138"/>
      <c r="AE139" s="138"/>
      <c r="AF139" s="138"/>
      <c r="AG139" s="138"/>
      <c r="AH139" s="138"/>
      <c r="AI139" s="138"/>
      <c r="AJ139" s="138"/>
      <c r="AK139" s="138"/>
      <c r="AL139" s="138"/>
      <c r="AM139" s="138"/>
    </row>
    <row r="140" spans="1:40" ht="12.75" customHeight="1" x14ac:dyDescent="0.2">
      <c r="H140" s="14"/>
      <c r="I140" s="14"/>
      <c r="J140" s="14"/>
      <c r="K140" s="14"/>
      <c r="L140" s="14"/>
      <c r="M140" s="14"/>
      <c r="N140" s="15"/>
      <c r="T140" s="138" t="str">
        <f>T3</f>
        <v>INTERNET ORDER FORM</v>
      </c>
      <c r="U140" s="138"/>
      <c r="V140" s="138"/>
      <c r="W140" s="138"/>
      <c r="X140" s="138"/>
      <c r="Y140" s="138"/>
      <c r="Z140" s="138"/>
      <c r="AA140" s="138"/>
      <c r="AB140" s="138"/>
      <c r="AC140" s="138"/>
      <c r="AD140" s="138"/>
      <c r="AE140" s="138"/>
      <c r="AF140" s="138"/>
      <c r="AG140" s="138"/>
      <c r="AH140" s="138"/>
      <c r="AI140" s="138"/>
      <c r="AJ140" s="138"/>
      <c r="AK140" s="138"/>
      <c r="AL140" s="138"/>
      <c r="AM140" s="138"/>
    </row>
    <row r="141" spans="1:40" ht="12.75" customHeight="1" x14ac:dyDescent="0.2">
      <c r="H141" s="67"/>
      <c r="I141" s="67"/>
      <c r="J141" s="67"/>
      <c r="K141" s="67"/>
      <c r="L141" s="67"/>
      <c r="M141" s="67"/>
      <c r="N141" s="15"/>
      <c r="T141" s="138"/>
      <c r="U141" s="138"/>
      <c r="V141" s="138"/>
      <c r="W141" s="138"/>
      <c r="X141" s="138"/>
      <c r="Y141" s="138"/>
      <c r="Z141" s="138"/>
      <c r="AA141" s="138"/>
      <c r="AB141" s="138"/>
      <c r="AC141" s="138"/>
      <c r="AD141" s="138"/>
      <c r="AE141" s="138"/>
      <c r="AF141" s="138"/>
      <c r="AG141" s="138"/>
      <c r="AH141" s="138"/>
      <c r="AI141" s="138"/>
      <c r="AJ141" s="138"/>
      <c r="AK141" s="138"/>
      <c r="AL141" s="138"/>
      <c r="AM141" s="138"/>
    </row>
    <row r="142" spans="1:40" ht="12.75" customHeight="1" x14ac:dyDescent="0.2">
      <c r="H142" s="67"/>
      <c r="I142" s="67"/>
      <c r="J142" s="67"/>
      <c r="K142" s="67"/>
      <c r="L142" s="67"/>
      <c r="M142" s="67"/>
      <c r="N142" s="15"/>
      <c r="U142" s="18"/>
      <c r="V142" s="18"/>
      <c r="W142" s="18"/>
      <c r="X142" s="18"/>
      <c r="Y142" s="18"/>
      <c r="Z142" s="75"/>
      <c r="AA142" s="75"/>
      <c r="AB142" s="75"/>
      <c r="AC142" s="75"/>
      <c r="AD142" s="75"/>
      <c r="AE142" s="75"/>
      <c r="AF142" s="75"/>
      <c r="AG142" s="75"/>
      <c r="AH142" s="75"/>
      <c r="AI142" s="75"/>
      <c r="AJ142" s="75"/>
      <c r="AK142" s="75"/>
      <c r="AL142" s="75"/>
      <c r="AM142" s="75"/>
    </row>
    <row r="143" spans="1:40" ht="12.75" customHeight="1" x14ac:dyDescent="0.2">
      <c r="H143" s="67"/>
      <c r="I143" s="67"/>
      <c r="J143" s="67"/>
      <c r="K143" s="67"/>
      <c r="L143" s="67"/>
      <c r="M143" s="67"/>
      <c r="N143" s="15"/>
    </row>
    <row r="144" spans="1:40" ht="12.75" customHeight="1" x14ac:dyDescent="0.2">
      <c r="B144" s="147" t="s">
        <v>68</v>
      </c>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7"/>
      <c r="Z144" s="147"/>
      <c r="AA144" s="147"/>
      <c r="AB144" s="147"/>
      <c r="AC144" s="147"/>
      <c r="AD144" s="147"/>
      <c r="AE144" s="147"/>
      <c r="AF144" s="147"/>
      <c r="AG144" s="147"/>
      <c r="AH144" s="147"/>
      <c r="AI144" s="147"/>
      <c r="AJ144" s="147"/>
      <c r="AK144" s="147"/>
      <c r="AL144" s="147"/>
      <c r="AM144" s="147"/>
    </row>
    <row r="145" spans="2:39" ht="12.75" customHeight="1" x14ac:dyDescent="0.2">
      <c r="B145" s="147"/>
      <c r="C145" s="147"/>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c r="AB145" s="147"/>
      <c r="AC145" s="147"/>
      <c r="AD145" s="147"/>
      <c r="AE145" s="147"/>
      <c r="AF145" s="147"/>
      <c r="AG145" s="147"/>
      <c r="AH145" s="147"/>
      <c r="AI145" s="147"/>
      <c r="AJ145" s="147"/>
      <c r="AK145" s="147"/>
      <c r="AL145" s="147"/>
      <c r="AM145" s="147"/>
    </row>
    <row r="146" spans="2:39" ht="12.75" customHeight="1" x14ac:dyDescent="0.2">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row>
    <row r="147" spans="2:39" s="16" customFormat="1" ht="12.75" customHeight="1" x14ac:dyDescent="0.2">
      <c r="B147" s="17" t="s">
        <v>67</v>
      </c>
      <c r="D147" s="17"/>
      <c r="G147" s="131"/>
      <c r="H147" s="131"/>
      <c r="I147" s="131"/>
      <c r="J147" s="131"/>
      <c r="K147" s="131"/>
      <c r="L147" s="131"/>
      <c r="M147" s="131"/>
      <c r="N147" s="131"/>
      <c r="O147" s="131"/>
      <c r="P147" s="131"/>
      <c r="Q147" s="131"/>
      <c r="R147" s="131"/>
      <c r="S147" s="131"/>
      <c r="Z147" s="85"/>
      <c r="AA147" s="85"/>
      <c r="AB147" s="85"/>
      <c r="AC147" s="85"/>
      <c r="AD147" s="85"/>
      <c r="AE147" s="85"/>
      <c r="AF147" s="85"/>
      <c r="AG147" s="85"/>
      <c r="AH147" s="85"/>
      <c r="AI147" s="85"/>
      <c r="AJ147" s="85"/>
      <c r="AK147" s="85"/>
      <c r="AL147" s="85"/>
      <c r="AM147" s="85"/>
    </row>
    <row r="148" spans="2:39" s="16" customFormat="1" ht="12.75" customHeight="1" x14ac:dyDescent="0.2">
      <c r="B148" s="17"/>
      <c r="C148" s="17"/>
      <c r="D148" s="17"/>
      <c r="E148" s="17"/>
      <c r="F148" s="17"/>
      <c r="G148" s="17"/>
      <c r="H148" s="17"/>
      <c r="I148" s="17"/>
      <c r="J148" s="17"/>
      <c r="K148" s="17"/>
      <c r="L148" s="17"/>
      <c r="M148" s="17"/>
    </row>
    <row r="149" spans="2:39" s="16" customFormat="1" ht="12.75" customHeight="1" x14ac:dyDescent="0.2">
      <c r="B149" s="17" t="s">
        <v>50</v>
      </c>
      <c r="C149" s="17"/>
      <c r="D149" s="17"/>
      <c r="E149" s="17"/>
      <c r="F149" s="17"/>
      <c r="G149" s="17"/>
      <c r="H149" s="130"/>
      <c r="I149" s="130"/>
      <c r="J149" s="130"/>
      <c r="K149" s="130"/>
      <c r="L149" s="130"/>
      <c r="M149" s="130"/>
      <c r="N149" s="130"/>
      <c r="O149" s="130"/>
      <c r="P149" s="130"/>
      <c r="Q149" s="130"/>
      <c r="R149" s="130"/>
      <c r="S149" s="130"/>
      <c r="Y149" s="74" t="s">
        <v>63</v>
      </c>
      <c r="Z149" s="130"/>
      <c r="AA149" s="130"/>
      <c r="AB149" s="130"/>
      <c r="AC149" s="130"/>
      <c r="AD149" s="130"/>
      <c r="AE149" s="130"/>
      <c r="AF149" s="130"/>
      <c r="AG149" s="130"/>
      <c r="AH149" s="130"/>
      <c r="AI149" s="130"/>
      <c r="AJ149" s="130"/>
      <c r="AK149" s="130"/>
      <c r="AL149" s="130"/>
      <c r="AM149" s="130"/>
    </row>
    <row r="150" spans="2:39" ht="12.75" customHeight="1" x14ac:dyDescent="0.2">
      <c r="B150" s="1"/>
      <c r="C150" s="1"/>
      <c r="D150" s="1"/>
      <c r="E150" s="1"/>
      <c r="F150" s="1"/>
      <c r="G150" s="1"/>
      <c r="H150" s="1"/>
      <c r="I150" s="1"/>
      <c r="J150" s="1"/>
      <c r="K150" s="1"/>
      <c r="L150" s="1"/>
      <c r="M150" s="1"/>
    </row>
    <row r="151" spans="2:39" ht="12.75" customHeight="1" x14ac:dyDescent="0.2">
      <c r="B151" s="68" t="s">
        <v>45</v>
      </c>
    </row>
    <row r="152" spans="2:39" ht="12.75" customHeight="1" x14ac:dyDescent="0.2">
      <c r="B152" s="84" t="s">
        <v>100</v>
      </c>
    </row>
    <row r="153" spans="2:39" ht="12.75" customHeight="1" x14ac:dyDescent="0.2">
      <c r="B153" s="13" t="s">
        <v>12</v>
      </c>
    </row>
    <row r="155" spans="2:39" ht="12.75" customHeight="1" x14ac:dyDescent="0.2">
      <c r="B155" s="68" t="s">
        <v>46</v>
      </c>
    </row>
    <row r="156" spans="2:39" ht="12.75" customHeight="1" x14ac:dyDescent="0.2">
      <c r="B156" s="13" t="s">
        <v>9</v>
      </c>
    </row>
    <row r="157" spans="2:39" ht="12.75" customHeight="1" x14ac:dyDescent="0.2">
      <c r="I157" s="68"/>
      <c r="J157" s="68"/>
    </row>
    <row r="158" spans="2:39" ht="12.75" customHeight="1" x14ac:dyDescent="0.2">
      <c r="E158" s="69"/>
      <c r="F158" s="69"/>
      <c r="G158" s="69"/>
      <c r="H158" s="69"/>
      <c r="I158" s="68"/>
      <c r="J158" s="68"/>
    </row>
    <row r="159" spans="2:39" ht="12.75" customHeight="1" x14ac:dyDescent="0.2">
      <c r="E159" s="69"/>
      <c r="F159" s="69"/>
      <c r="G159" s="69"/>
      <c r="H159" s="69"/>
      <c r="I159" s="68"/>
      <c r="J159" s="68"/>
      <c r="N159" s="70"/>
    </row>
    <row r="160" spans="2:39" ht="12.75" customHeight="1" x14ac:dyDescent="0.2">
      <c r="D160" s="68"/>
      <c r="E160" s="68"/>
      <c r="F160" s="68"/>
      <c r="G160" s="68"/>
      <c r="H160" s="68"/>
      <c r="I160" s="68"/>
      <c r="J160" s="68"/>
    </row>
    <row r="163" spans="2:13" ht="12.75" customHeight="1" x14ac:dyDescent="0.2">
      <c r="B163" s="71"/>
      <c r="L163" s="72"/>
      <c r="M163" s="12"/>
    </row>
    <row r="181" spans="2:34" ht="12.75" customHeight="1" x14ac:dyDescent="0.2">
      <c r="B181" s="11"/>
      <c r="K181" s="12"/>
      <c r="AF181" s="70"/>
      <c r="AH181" s="12"/>
    </row>
    <row r="182" spans="2:34" ht="12.75" customHeight="1" x14ac:dyDescent="0.2">
      <c r="B182" s="11"/>
      <c r="K182" s="12"/>
    </row>
    <row r="189" spans="2:34" ht="12.75" customHeight="1" x14ac:dyDescent="0.2">
      <c r="N189" s="70"/>
    </row>
    <row r="193" spans="1:40" ht="12.75" customHeight="1" x14ac:dyDescent="0.2">
      <c r="B193" s="43" t="s">
        <v>6</v>
      </c>
    </row>
    <row r="195" spans="1:40" s="43" customFormat="1" ht="12.75" customHeight="1" x14ac:dyDescent="0.2">
      <c r="B195" s="43" t="s">
        <v>7</v>
      </c>
      <c r="C195" s="73" t="s">
        <v>8</v>
      </c>
    </row>
    <row r="197" spans="1:40" ht="12.75" customHeight="1" x14ac:dyDescent="0.2">
      <c r="B197" s="43" t="s">
        <v>47</v>
      </c>
    </row>
    <row r="198" spans="1:40" ht="12.75" customHeight="1" x14ac:dyDescent="0.2">
      <c r="B198" s="13" t="s">
        <v>13</v>
      </c>
    </row>
    <row r="199" spans="1:40" ht="12.75" customHeight="1" x14ac:dyDescent="0.2">
      <c r="B199" s="111" t="s">
        <v>11</v>
      </c>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c r="AG199" s="111"/>
      <c r="AH199" s="111"/>
      <c r="AI199" s="111"/>
      <c r="AJ199" s="111"/>
      <c r="AK199" s="111"/>
      <c r="AL199" s="111"/>
      <c r="AM199" s="111"/>
    </row>
    <row r="200" spans="1:40" ht="12.75" customHeight="1" x14ac:dyDescent="0.2">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c r="AG200" s="111"/>
      <c r="AH200" s="111"/>
      <c r="AI200" s="111"/>
      <c r="AJ200" s="111"/>
      <c r="AK200" s="111"/>
      <c r="AL200" s="111"/>
      <c r="AM200" s="111"/>
    </row>
    <row r="201" spans="1:40" ht="12.75" customHeight="1" x14ac:dyDescent="0.2">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c r="AG201" s="111"/>
      <c r="AH201" s="111"/>
      <c r="AI201" s="111"/>
      <c r="AJ201" s="111"/>
      <c r="AK201" s="111"/>
      <c r="AL201" s="111"/>
      <c r="AM201" s="111"/>
    </row>
    <row r="202" spans="1:40" ht="12.75" customHeight="1" x14ac:dyDescent="0.2">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c r="AG202" s="111"/>
      <c r="AH202" s="111"/>
      <c r="AI202" s="111"/>
      <c r="AJ202" s="111"/>
      <c r="AK202" s="111"/>
      <c r="AL202" s="111"/>
      <c r="AM202" s="111"/>
    </row>
    <row r="203" spans="1:40" ht="12.75" customHeight="1" x14ac:dyDescent="0.2">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c r="AG203" s="111"/>
      <c r="AH203" s="111"/>
      <c r="AI203" s="111"/>
      <c r="AJ203" s="111"/>
      <c r="AK203" s="111"/>
      <c r="AL203" s="111"/>
      <c r="AM203" s="111"/>
    </row>
    <row r="204" spans="1:40" ht="12.75" customHeight="1" x14ac:dyDescent="0.2">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c r="AG204" s="111"/>
      <c r="AH204" s="111"/>
      <c r="AI204" s="111"/>
      <c r="AJ204" s="111"/>
      <c r="AK204" s="111"/>
      <c r="AL204" s="111"/>
      <c r="AM204" s="111"/>
    </row>
    <row r="205" spans="1:40" ht="12.75" customHeight="1" x14ac:dyDescent="0.2">
      <c r="B205" s="43"/>
      <c r="C205" s="44"/>
      <c r="D205" s="40"/>
      <c r="E205" s="3"/>
      <c r="F205" s="44"/>
      <c r="G205" s="44"/>
      <c r="H205" s="45"/>
      <c r="I205" s="45"/>
      <c r="J205" s="43"/>
      <c r="K205" s="43"/>
      <c r="L205" s="40"/>
      <c r="M205" s="46"/>
      <c r="N205" s="47"/>
    </row>
    <row r="206" spans="1:40" s="68" customFormat="1" ht="12.75" customHeight="1" x14ac:dyDescent="0.2">
      <c r="A206" s="40"/>
      <c r="B206" s="40"/>
      <c r="C206" s="40"/>
      <c r="D206" s="40"/>
      <c r="E206" s="40"/>
      <c r="F206" s="40"/>
      <c r="G206" s="40"/>
      <c r="H206" s="40"/>
      <c r="I206" s="40"/>
      <c r="J206" s="40"/>
      <c r="K206" s="40"/>
      <c r="L206" s="40"/>
      <c r="M206" s="40"/>
      <c r="N206" s="41" t="s">
        <v>3</v>
      </c>
      <c r="O206" s="40" t="str">
        <f>O66</f>
        <v>KASANDRA BREADNER</v>
      </c>
      <c r="P206" s="40"/>
      <c r="Q206" s="40"/>
      <c r="S206" s="40"/>
      <c r="T206" s="40"/>
      <c r="U206" s="42"/>
      <c r="V206" s="42"/>
      <c r="W206" s="40"/>
      <c r="Z206" s="40"/>
      <c r="AA206" s="40"/>
      <c r="AB206" s="40"/>
      <c r="AC206" s="40"/>
      <c r="AD206" s="41" t="s">
        <v>69</v>
      </c>
      <c r="AE206" s="40" t="str">
        <f>AE66</f>
        <v>780-917-7667</v>
      </c>
      <c r="AF206" s="41"/>
      <c r="AG206" s="41"/>
      <c r="AH206" s="40"/>
      <c r="AI206" s="40"/>
      <c r="AJ206" s="40"/>
      <c r="AK206" s="40"/>
      <c r="AL206" s="40"/>
      <c r="AM206" s="40"/>
      <c r="AN206" s="40"/>
    </row>
    <row r="207" spans="1:40" s="68" customFormat="1" ht="12.75" customHeight="1" x14ac:dyDescent="0.2">
      <c r="A207" s="40"/>
      <c r="B207" s="40"/>
      <c r="C207" s="40"/>
      <c r="D207" s="40"/>
      <c r="E207" s="40"/>
      <c r="F207" s="40"/>
      <c r="G207" s="40"/>
      <c r="H207" s="42"/>
      <c r="I207" s="42"/>
      <c r="J207" s="40"/>
      <c r="K207" s="40"/>
      <c r="L207" s="40"/>
      <c r="M207" s="40"/>
      <c r="N207" s="41" t="s">
        <v>49</v>
      </c>
      <c r="O207" s="40" t="str">
        <f>O67</f>
        <v>kasandra.breadner@freemanco.com</v>
      </c>
      <c r="P207" s="40"/>
      <c r="Q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row>
  </sheetData>
  <sheetProtection algorithmName="SHA-512" hashValue="R18I/3GF3vgQ4zTNjFlV0RXiK2KHCjqQTtgSgzraKhg7L5/0wwwUEb8UdzDUSokD1cf6hTsbEkjO2J14CRxfNQ==" saltValue="8L+ff0ceOVwS/V2/0i2a4Q==" spinCount="100000" sheet="1" objects="1" scenarios="1" selectLockedCells="1"/>
  <mergeCells count="157">
    <mergeCell ref="B144:AM145"/>
    <mergeCell ref="D12:J12"/>
    <mergeCell ref="E56:U56"/>
    <mergeCell ref="F58:V58"/>
    <mergeCell ref="B60:AM65"/>
    <mergeCell ref="H52:X52"/>
    <mergeCell ref="H54:X54"/>
    <mergeCell ref="Y56:AA56"/>
    <mergeCell ref="T138:AM139"/>
    <mergeCell ref="T140:AM141"/>
    <mergeCell ref="AH52:AM52"/>
    <mergeCell ref="AH53:AM53"/>
    <mergeCell ref="B42:E42"/>
    <mergeCell ref="AJ22:AM22"/>
    <mergeCell ref="B18:E18"/>
    <mergeCell ref="AJ43:AM43"/>
    <mergeCell ref="AC36:AE36"/>
    <mergeCell ref="AF36:AI36"/>
    <mergeCell ref="AJ36:AM36"/>
    <mergeCell ref="AC37:AE37"/>
    <mergeCell ref="AF37:AI37"/>
    <mergeCell ref="AC35:AE35"/>
    <mergeCell ref="AF35:AI35"/>
    <mergeCell ref="AJ35:AM35"/>
    <mergeCell ref="B23:AM23"/>
    <mergeCell ref="AC33:AE33"/>
    <mergeCell ref="AF33:AI33"/>
    <mergeCell ref="B34:E34"/>
    <mergeCell ref="AF25:AI25"/>
    <mergeCell ref="AJ25:AM25"/>
    <mergeCell ref="AC26:AE26"/>
    <mergeCell ref="T1:AM2"/>
    <mergeCell ref="T3:AM4"/>
    <mergeCell ref="B20:E20"/>
    <mergeCell ref="AF18:AI18"/>
    <mergeCell ref="AF20:AI20"/>
    <mergeCell ref="AJ18:AM18"/>
    <mergeCell ref="AJ20:AM20"/>
    <mergeCell ref="AC22:AE22"/>
    <mergeCell ref="AF22:AI22"/>
    <mergeCell ref="B19:E19"/>
    <mergeCell ref="E13:S13"/>
    <mergeCell ref="G11:S11"/>
    <mergeCell ref="D10:K10"/>
    <mergeCell ref="L10:O10"/>
    <mergeCell ref="K12:M12"/>
    <mergeCell ref="AB11:AM11"/>
    <mergeCell ref="Z12:AF12"/>
    <mergeCell ref="G6:S6"/>
    <mergeCell ref="AI10:AM10"/>
    <mergeCell ref="AI9:AM9"/>
    <mergeCell ref="AI8:AM8"/>
    <mergeCell ref="Z10:AF10"/>
    <mergeCell ref="Z9:AF9"/>
    <mergeCell ref="Z8:AF8"/>
    <mergeCell ref="H149:S149"/>
    <mergeCell ref="Z149:AM149"/>
    <mergeCell ref="G147:S147"/>
    <mergeCell ref="AH50:AM50"/>
    <mergeCell ref="AC41:AE41"/>
    <mergeCell ref="AC42:AE42"/>
    <mergeCell ref="AF42:AI42"/>
    <mergeCell ref="AJ42:AM42"/>
    <mergeCell ref="AH55:AM55"/>
    <mergeCell ref="AH51:AM51"/>
    <mergeCell ref="T68:AM69"/>
    <mergeCell ref="T70:AM71"/>
    <mergeCell ref="AH57:AM57"/>
    <mergeCell ref="B75:AM76"/>
    <mergeCell ref="AJ46:AM46"/>
    <mergeCell ref="B45:E45"/>
    <mergeCell ref="B47:E47"/>
    <mergeCell ref="AC27:AE27"/>
    <mergeCell ref="AF27:AI27"/>
    <mergeCell ref="AJ27:AM27"/>
    <mergeCell ref="B30:AM30"/>
    <mergeCell ref="AJ33:AM33"/>
    <mergeCell ref="AC34:AE34"/>
    <mergeCell ref="AF34:AI34"/>
    <mergeCell ref="AJ34:AM34"/>
    <mergeCell ref="B26:E26"/>
    <mergeCell ref="AC32:AE32"/>
    <mergeCell ref="AF32:AI32"/>
    <mergeCell ref="AJ32:AM32"/>
    <mergeCell ref="B31:E31"/>
    <mergeCell ref="AC31:AE31"/>
    <mergeCell ref="AF31:AI31"/>
    <mergeCell ref="AJ31:AM31"/>
    <mergeCell ref="AF26:AI26"/>
    <mergeCell ref="AJ26:AM26"/>
    <mergeCell ref="AC24:AE24"/>
    <mergeCell ref="AF24:AI24"/>
    <mergeCell ref="AJ24:AM24"/>
    <mergeCell ref="AC20:AE20"/>
    <mergeCell ref="B22:E22"/>
    <mergeCell ref="Z6:AM6"/>
    <mergeCell ref="AF15:AI15"/>
    <mergeCell ref="AJ15:AM15"/>
    <mergeCell ref="AC15:AE15"/>
    <mergeCell ref="AC17:AE17"/>
    <mergeCell ref="AC19:AE19"/>
    <mergeCell ref="B15:E15"/>
    <mergeCell ref="B16:AM16"/>
    <mergeCell ref="B17:E17"/>
    <mergeCell ref="F9:S9"/>
    <mergeCell ref="F8:S8"/>
    <mergeCell ref="G7:S7"/>
    <mergeCell ref="P10:S10"/>
    <mergeCell ref="AC18:AE18"/>
    <mergeCell ref="AF17:AI17"/>
    <mergeCell ref="AJ17:AM17"/>
    <mergeCell ref="AF19:AI19"/>
    <mergeCell ref="AJ19:AM19"/>
    <mergeCell ref="N12:S12"/>
    <mergeCell ref="B199:AM204"/>
    <mergeCell ref="Z7:AM7"/>
    <mergeCell ref="B21:E21"/>
    <mergeCell ref="AC21:AE21"/>
    <mergeCell ref="AF21:AI21"/>
    <mergeCell ref="AJ21:AM21"/>
    <mergeCell ref="B38:E38"/>
    <mergeCell ref="AC38:AE38"/>
    <mergeCell ref="AF38:AI38"/>
    <mergeCell ref="AJ38:AM38"/>
    <mergeCell ref="B28:E28"/>
    <mergeCell ref="AC28:AE28"/>
    <mergeCell ref="AF28:AI28"/>
    <mergeCell ref="AJ28:AM28"/>
    <mergeCell ref="B29:E29"/>
    <mergeCell ref="AC29:AE29"/>
    <mergeCell ref="AF29:AI29"/>
    <mergeCell ref="AJ29:AM29"/>
    <mergeCell ref="B33:E33"/>
    <mergeCell ref="B27:E27"/>
    <mergeCell ref="AC25:AE25"/>
    <mergeCell ref="B24:E24"/>
    <mergeCell ref="B25:E25"/>
    <mergeCell ref="B32:E32"/>
    <mergeCell ref="B43:E43"/>
    <mergeCell ref="B44:E44"/>
    <mergeCell ref="B46:E46"/>
    <mergeCell ref="B48:E48"/>
    <mergeCell ref="B35:E35"/>
    <mergeCell ref="B36:E36"/>
    <mergeCell ref="AJ37:AM37"/>
    <mergeCell ref="AF48:AI48"/>
    <mergeCell ref="AJ48:AM48"/>
    <mergeCell ref="AF46:AI46"/>
    <mergeCell ref="B37:E37"/>
    <mergeCell ref="B39:AM40"/>
    <mergeCell ref="AF45:AI45"/>
    <mergeCell ref="AF47:AI47"/>
    <mergeCell ref="AJ45:AM45"/>
    <mergeCell ref="AJ47:AM47"/>
    <mergeCell ref="AF43:AI43"/>
    <mergeCell ref="AF44:AI44"/>
    <mergeCell ref="AJ44:AM44"/>
  </mergeCells>
  <phoneticPr fontId="1" type="noConversion"/>
  <hyperlinks>
    <hyperlink ref="O67" r:id="rId1"/>
  </hyperlinks>
  <pageMargins left="0.25" right="0.25" top="0.75" bottom="0.75" header="0.3" footer="0.3"/>
  <pageSetup scale="79" fitToHeight="0" orientation="portrait" r:id="rId2"/>
  <headerFooter alignWithMargins="0">
    <oddFooter xml:space="preserve">&amp;C&amp;P of &amp;N
</oddFooter>
  </headerFooter>
  <drawing r:id="rId3"/>
  <legacyDrawing r:id="rId4"/>
  <oleObjects>
    <mc:AlternateContent xmlns:mc="http://schemas.openxmlformats.org/markup-compatibility/2006">
      <mc:Choice Requires="x14">
        <oleObject progId="Worksheet" shapeId="1119" r:id="rId5">
          <objectPr defaultSize="0" autoPict="0" r:id="rId6">
            <anchor moveWithCells="1">
              <from>
                <xdr:col>8</xdr:col>
                <xdr:colOff>38100</xdr:colOff>
                <xdr:row>160</xdr:row>
                <xdr:rowOff>9525</xdr:rowOff>
              </from>
              <to>
                <xdr:col>30</xdr:col>
                <xdr:colOff>123825</xdr:colOff>
                <xdr:row>187</xdr:row>
                <xdr:rowOff>28575</xdr:rowOff>
              </to>
            </anchor>
          </objectPr>
        </oleObject>
      </mc:Choice>
      <mc:Fallback>
        <oleObject progId="Worksheet" shapeId="1119"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D5" sqref="D5"/>
    </sheetView>
  </sheetViews>
  <sheetFormatPr defaultColWidth="3" defaultRowHeight="12.75" x14ac:dyDescent="0.2"/>
  <cols>
    <col min="1" max="1" width="78.85546875" bestFit="1" customWidth="1"/>
    <col min="2" max="2" width="14.140625" bestFit="1" customWidth="1"/>
    <col min="3" max="3" width="10" bestFit="1" customWidth="1"/>
    <col min="4" max="5" width="10.28515625" bestFit="1" customWidth="1"/>
  </cols>
  <sheetData>
    <row r="1" spans="1:6" x14ac:dyDescent="0.2">
      <c r="A1" s="88"/>
      <c r="B1" s="88"/>
      <c r="C1" s="88"/>
      <c r="D1" s="88"/>
      <c r="E1" s="88"/>
      <c r="F1" s="88"/>
    </row>
    <row r="2" spans="1:6" ht="15" x14ac:dyDescent="0.2">
      <c r="A2" s="2"/>
      <c r="B2" s="87" t="s">
        <v>70</v>
      </c>
      <c r="C2" s="87" t="s">
        <v>44</v>
      </c>
      <c r="D2" s="87" t="s">
        <v>71</v>
      </c>
      <c r="E2" s="87" t="s">
        <v>109</v>
      </c>
      <c r="F2" s="88"/>
    </row>
    <row r="3" spans="1:6" x14ac:dyDescent="0.2">
      <c r="A3" s="86" t="s">
        <v>15</v>
      </c>
      <c r="B3" s="90"/>
      <c r="C3" s="90"/>
      <c r="D3" s="90"/>
      <c r="E3" s="90"/>
      <c r="F3" s="88"/>
    </row>
    <row r="4" spans="1:6" x14ac:dyDescent="0.2">
      <c r="A4" s="77" t="s">
        <v>105</v>
      </c>
      <c r="B4" s="91"/>
      <c r="C4" s="92"/>
      <c r="D4" s="92">
        <v>75</v>
      </c>
      <c r="E4" s="94">
        <f t="shared" ref="E4:E11" si="0">SUM(B4:D4)</f>
        <v>75</v>
      </c>
      <c r="F4" s="88"/>
    </row>
    <row r="5" spans="1:6" x14ac:dyDescent="0.2">
      <c r="A5" s="77" t="s">
        <v>106</v>
      </c>
      <c r="B5" s="91"/>
      <c r="C5" s="92"/>
      <c r="D5" s="92">
        <v>45</v>
      </c>
      <c r="E5" s="94">
        <f t="shared" si="0"/>
        <v>45</v>
      </c>
      <c r="F5" s="88"/>
    </row>
    <row r="6" spans="1:6" x14ac:dyDescent="0.2">
      <c r="A6" s="77" t="s">
        <v>74</v>
      </c>
      <c r="B6" s="91"/>
      <c r="C6" s="92"/>
      <c r="D6" s="92">
        <v>90</v>
      </c>
      <c r="E6" s="94">
        <f t="shared" si="0"/>
        <v>90</v>
      </c>
      <c r="F6" s="88"/>
    </row>
    <row r="7" spans="1:6" x14ac:dyDescent="0.2">
      <c r="A7" s="77" t="s">
        <v>85</v>
      </c>
      <c r="B7" s="91"/>
      <c r="C7" s="92"/>
      <c r="D7" s="92">
        <v>60</v>
      </c>
      <c r="E7" s="94">
        <f t="shared" si="0"/>
        <v>60</v>
      </c>
      <c r="F7" s="88"/>
    </row>
    <row r="8" spans="1:6" x14ac:dyDescent="0.2">
      <c r="A8" s="77" t="s">
        <v>75</v>
      </c>
      <c r="B8" s="91"/>
      <c r="C8" s="92"/>
      <c r="D8" s="92">
        <v>100</v>
      </c>
      <c r="E8" s="94">
        <f t="shared" si="0"/>
        <v>100</v>
      </c>
      <c r="F8" s="88"/>
    </row>
    <row r="9" spans="1:6" x14ac:dyDescent="0.2">
      <c r="A9" s="77" t="s">
        <v>86</v>
      </c>
      <c r="B9" s="91"/>
      <c r="C9" s="92"/>
      <c r="D9" s="92">
        <v>65</v>
      </c>
      <c r="E9" s="94">
        <f t="shared" si="0"/>
        <v>65</v>
      </c>
      <c r="F9" s="88"/>
    </row>
    <row r="10" spans="1:6" x14ac:dyDescent="0.2">
      <c r="A10" s="77" t="s">
        <v>76</v>
      </c>
      <c r="B10" s="91"/>
      <c r="C10" s="92"/>
      <c r="D10" s="92">
        <v>150</v>
      </c>
      <c r="E10" s="94">
        <f t="shared" si="0"/>
        <v>150</v>
      </c>
      <c r="F10" s="88"/>
    </row>
    <row r="11" spans="1:6" x14ac:dyDescent="0.2">
      <c r="A11" s="77" t="s">
        <v>84</v>
      </c>
      <c r="B11" s="91"/>
      <c r="C11" s="92"/>
      <c r="D11" s="92">
        <v>50</v>
      </c>
      <c r="E11" s="94">
        <f t="shared" si="0"/>
        <v>50</v>
      </c>
      <c r="F11" s="88"/>
    </row>
    <row r="12" spans="1:6" x14ac:dyDescent="0.2">
      <c r="A12" s="86" t="s">
        <v>14</v>
      </c>
      <c r="B12" s="93"/>
      <c r="C12" s="93"/>
      <c r="D12" s="93"/>
      <c r="E12" s="90"/>
      <c r="F12" s="88"/>
    </row>
    <row r="13" spans="1:6" x14ac:dyDescent="0.2">
      <c r="A13" s="77" t="s">
        <v>107</v>
      </c>
      <c r="B13" s="91"/>
      <c r="C13" s="92"/>
      <c r="D13" s="92">
        <v>110</v>
      </c>
      <c r="E13" s="94">
        <f t="shared" ref="E13:E20" si="1">SUM(B13:D13)</f>
        <v>110</v>
      </c>
      <c r="F13" s="88"/>
    </row>
    <row r="14" spans="1:6" x14ac:dyDescent="0.2">
      <c r="A14" s="77" t="s">
        <v>108</v>
      </c>
      <c r="B14" s="91"/>
      <c r="C14" s="92"/>
      <c r="D14" s="92">
        <v>50</v>
      </c>
      <c r="E14" s="94">
        <f t="shared" si="1"/>
        <v>50</v>
      </c>
      <c r="F14" s="88"/>
    </row>
    <row r="15" spans="1:6" x14ac:dyDescent="0.2">
      <c r="A15" s="77" t="s">
        <v>77</v>
      </c>
      <c r="B15" s="91"/>
      <c r="C15" s="92"/>
      <c r="D15" s="92">
        <v>220</v>
      </c>
      <c r="E15" s="94">
        <f t="shared" si="1"/>
        <v>220</v>
      </c>
      <c r="F15" s="88"/>
    </row>
    <row r="16" spans="1:6" x14ac:dyDescent="0.2">
      <c r="A16" s="77" t="s">
        <v>87</v>
      </c>
      <c r="B16" s="91"/>
      <c r="C16" s="92"/>
      <c r="D16" s="92">
        <v>60</v>
      </c>
      <c r="E16" s="94">
        <f t="shared" si="1"/>
        <v>60</v>
      </c>
      <c r="F16" s="88"/>
    </row>
    <row r="17" spans="1:6" x14ac:dyDescent="0.2">
      <c r="A17" s="77" t="s">
        <v>78</v>
      </c>
      <c r="B17" s="91"/>
      <c r="C17" s="92"/>
      <c r="D17" s="92">
        <v>420</v>
      </c>
      <c r="E17" s="94">
        <f t="shared" si="1"/>
        <v>420</v>
      </c>
      <c r="F17" s="88"/>
    </row>
    <row r="18" spans="1:6" x14ac:dyDescent="0.2">
      <c r="A18" s="82" t="s">
        <v>88</v>
      </c>
      <c r="B18" s="91"/>
      <c r="C18" s="92"/>
      <c r="D18" s="92">
        <v>100</v>
      </c>
      <c r="E18" s="94">
        <f t="shared" si="1"/>
        <v>100</v>
      </c>
      <c r="F18" s="88"/>
    </row>
    <row r="19" spans="1:6" x14ac:dyDescent="0.2">
      <c r="A19" s="77" t="s">
        <v>79</v>
      </c>
      <c r="B19" s="91"/>
      <c r="C19" s="92"/>
      <c r="D19" s="92">
        <v>970</v>
      </c>
      <c r="E19" s="94">
        <f t="shared" si="1"/>
        <v>970</v>
      </c>
      <c r="F19" s="88"/>
    </row>
    <row r="20" spans="1:6" x14ac:dyDescent="0.2">
      <c r="A20" s="77" t="s">
        <v>89</v>
      </c>
      <c r="B20" s="91"/>
      <c r="C20" s="92"/>
      <c r="D20" s="92">
        <v>200</v>
      </c>
      <c r="E20" s="94">
        <f t="shared" si="1"/>
        <v>200</v>
      </c>
      <c r="F20" s="88"/>
    </row>
    <row r="21" spans="1:6" x14ac:dyDescent="0.2">
      <c r="A21" s="86" t="s">
        <v>73</v>
      </c>
      <c r="B21" s="93"/>
      <c r="C21" s="93"/>
      <c r="D21" s="93"/>
      <c r="E21" s="90"/>
      <c r="F21" s="88"/>
    </row>
    <row r="22" spans="1:6" x14ac:dyDescent="0.2">
      <c r="A22" s="77" t="s">
        <v>95</v>
      </c>
      <c r="B22" s="91"/>
      <c r="C22" s="92">
        <v>100</v>
      </c>
      <c r="D22" s="92">
        <v>250</v>
      </c>
      <c r="E22" s="94">
        <f t="shared" ref="E22:E29" si="2">SUM(B22:D22)</f>
        <v>350</v>
      </c>
      <c r="F22" s="88"/>
    </row>
    <row r="23" spans="1:6" x14ac:dyDescent="0.2">
      <c r="A23" s="77" t="s">
        <v>96</v>
      </c>
      <c r="B23" s="91"/>
      <c r="C23" s="92">
        <v>50</v>
      </c>
      <c r="D23" s="92">
        <v>45</v>
      </c>
      <c r="E23" s="94">
        <f t="shared" si="2"/>
        <v>95</v>
      </c>
      <c r="F23" s="88"/>
    </row>
    <row r="24" spans="1:6" x14ac:dyDescent="0.2">
      <c r="A24" s="77" t="s">
        <v>80</v>
      </c>
      <c r="B24" s="91"/>
      <c r="C24" s="92">
        <v>100</v>
      </c>
      <c r="D24" s="92">
        <v>430</v>
      </c>
      <c r="E24" s="94">
        <f t="shared" si="2"/>
        <v>530</v>
      </c>
      <c r="F24" s="88"/>
    </row>
    <row r="25" spans="1:6" x14ac:dyDescent="0.2">
      <c r="A25" s="77" t="s">
        <v>90</v>
      </c>
      <c r="B25" s="91"/>
      <c r="C25" s="92">
        <v>50</v>
      </c>
      <c r="D25" s="92">
        <v>60</v>
      </c>
      <c r="E25" s="94">
        <f t="shared" si="2"/>
        <v>110</v>
      </c>
      <c r="F25" s="88"/>
    </row>
    <row r="26" spans="1:6" x14ac:dyDescent="0.2">
      <c r="A26" s="77" t="s">
        <v>81</v>
      </c>
      <c r="B26" s="91"/>
      <c r="C26" s="92">
        <v>100</v>
      </c>
      <c r="D26" s="92">
        <v>650</v>
      </c>
      <c r="E26" s="94">
        <f t="shared" si="2"/>
        <v>750</v>
      </c>
      <c r="F26" s="88"/>
    </row>
    <row r="27" spans="1:6" x14ac:dyDescent="0.2">
      <c r="A27" s="77" t="s">
        <v>91</v>
      </c>
      <c r="B27" s="91"/>
      <c r="C27" s="92">
        <v>50</v>
      </c>
      <c r="D27" s="92">
        <v>100</v>
      </c>
      <c r="E27" s="94">
        <f t="shared" si="2"/>
        <v>150</v>
      </c>
      <c r="F27" s="88"/>
    </row>
    <row r="28" spans="1:6" x14ac:dyDescent="0.2">
      <c r="A28" s="77" t="s">
        <v>82</v>
      </c>
      <c r="B28" s="91"/>
      <c r="C28" s="92">
        <v>100</v>
      </c>
      <c r="D28" s="92">
        <v>1090</v>
      </c>
      <c r="E28" s="94">
        <f t="shared" si="2"/>
        <v>1190</v>
      </c>
      <c r="F28" s="88"/>
    </row>
    <row r="29" spans="1:6" x14ac:dyDescent="0.2">
      <c r="A29" s="77" t="s">
        <v>92</v>
      </c>
      <c r="B29" s="91"/>
      <c r="C29" s="92">
        <v>50</v>
      </c>
      <c r="D29" s="92">
        <v>200</v>
      </c>
      <c r="E29" s="94">
        <f t="shared" si="2"/>
        <v>250</v>
      </c>
      <c r="F29" s="88"/>
    </row>
    <row r="30" spans="1:6" x14ac:dyDescent="0.2">
      <c r="A30" s="78" t="s">
        <v>104</v>
      </c>
      <c r="B30" s="93"/>
      <c r="C30" s="93"/>
      <c r="D30" s="93"/>
      <c r="E30" s="90"/>
      <c r="F30" s="88"/>
    </row>
    <row r="31" spans="1:6" x14ac:dyDescent="0.2">
      <c r="A31" s="77" t="s">
        <v>94</v>
      </c>
      <c r="B31" s="91"/>
      <c r="C31" s="92">
        <v>120</v>
      </c>
      <c r="D31" s="92">
        <v>430</v>
      </c>
      <c r="E31" s="94">
        <f t="shared" ref="E31:E37" si="3">SUM(B31:D31)</f>
        <v>550</v>
      </c>
      <c r="F31" s="88"/>
    </row>
    <row r="32" spans="1:6" x14ac:dyDescent="0.2">
      <c r="A32" s="77" t="s">
        <v>93</v>
      </c>
      <c r="B32" s="91"/>
      <c r="C32" s="92">
        <v>70</v>
      </c>
      <c r="D32" s="92">
        <v>60</v>
      </c>
      <c r="E32" s="94">
        <f t="shared" si="3"/>
        <v>130</v>
      </c>
      <c r="F32" s="88"/>
    </row>
    <row r="33" spans="1:6" x14ac:dyDescent="0.2">
      <c r="A33" s="77" t="s">
        <v>98</v>
      </c>
      <c r="B33" s="91"/>
      <c r="C33" s="92">
        <v>75</v>
      </c>
      <c r="D33" s="92">
        <v>75</v>
      </c>
      <c r="E33" s="94">
        <f t="shared" si="3"/>
        <v>150</v>
      </c>
      <c r="F33" s="88"/>
    </row>
    <row r="34" spans="1:6" x14ac:dyDescent="0.2">
      <c r="A34" s="77" t="s">
        <v>102</v>
      </c>
      <c r="B34" s="91"/>
      <c r="C34" s="92">
        <v>120</v>
      </c>
      <c r="D34" s="92">
        <v>250</v>
      </c>
      <c r="E34" s="94">
        <f t="shared" si="3"/>
        <v>370</v>
      </c>
      <c r="F34" s="88"/>
    </row>
    <row r="35" spans="1:6" x14ac:dyDescent="0.2">
      <c r="A35" s="77" t="s">
        <v>97</v>
      </c>
      <c r="B35" s="91"/>
      <c r="C35" s="92">
        <v>75</v>
      </c>
      <c r="D35" s="92">
        <v>75</v>
      </c>
      <c r="E35" s="94">
        <f t="shared" si="3"/>
        <v>150</v>
      </c>
      <c r="F35" s="88"/>
    </row>
    <row r="36" spans="1:6" x14ac:dyDescent="0.2">
      <c r="A36" s="77" t="s">
        <v>72</v>
      </c>
      <c r="B36" s="91">
        <v>50</v>
      </c>
      <c r="C36" s="92">
        <v>100</v>
      </c>
      <c r="D36" s="92"/>
      <c r="E36" s="94">
        <f t="shared" si="3"/>
        <v>150</v>
      </c>
      <c r="F36" s="88"/>
    </row>
    <row r="37" spans="1:6" x14ac:dyDescent="0.2">
      <c r="A37" s="77" t="s">
        <v>103</v>
      </c>
      <c r="B37" s="91"/>
      <c r="C37" s="92">
        <v>100</v>
      </c>
      <c r="D37" s="92"/>
      <c r="E37" s="94">
        <f t="shared" si="3"/>
        <v>100</v>
      </c>
      <c r="F37" s="88"/>
    </row>
    <row r="38" spans="1:6" x14ac:dyDescent="0.2">
      <c r="A38" s="89"/>
      <c r="B38" s="89"/>
      <c r="C38" s="88"/>
      <c r="D38" s="88"/>
      <c r="E38" s="88"/>
      <c r="F38" s="8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EXHIBITOR ORDER FORM</vt:lpstr>
      <vt:lpstr>Table</vt:lpstr>
      <vt:lpstr>'EXHIBITOR ORDER FORM'!Print_Area</vt:lpstr>
    </vt:vector>
  </TitlesOfParts>
  <Company>AVW-TELAV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I.T.Department</dc:creator>
  <cp:lastModifiedBy>Vlad</cp:lastModifiedBy>
  <cp:lastPrinted>2014-05-26T16:05:24Z</cp:lastPrinted>
  <dcterms:created xsi:type="dcterms:W3CDTF">2007-02-05T22:05:48Z</dcterms:created>
  <dcterms:modified xsi:type="dcterms:W3CDTF">2017-12-26T23:10:58Z</dcterms:modified>
</cp:coreProperties>
</file>